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oja 1" sheetId="1" r:id="rId4"/>
  </sheets>
  <definedNames/>
  <calcPr/>
  <extLst>
    <ext uri="GoogleSheetsCustomDataVersion2">
      <go:sheetsCustomData xmlns:go="http://customooxmlschemas.google.com/" r:id="rId5" roundtripDataChecksum="CP/CM7J5UjyH5vRYzY4Hulnv5b8VIQEdYAdVY4xY1OA="/>
    </ext>
  </extLst>
</workbook>
</file>

<file path=xl/sharedStrings.xml><?xml version="1.0" encoding="utf-8"?>
<sst xmlns="http://schemas.openxmlformats.org/spreadsheetml/2006/main" count="309" uniqueCount="237">
  <si>
    <t>Tipo Informe</t>
  </si>
  <si>
    <t>8 GESTION Y RESULTADOS</t>
  </si>
  <si>
    <t>Formulario</t>
  </si>
  <si>
    <t>CB-0404: INDICADORES DE GESTION</t>
  </si>
  <si>
    <t>Moneda Informe</t>
  </si>
  <si>
    <t>Entidad</t>
  </si>
  <si>
    <t>Fecha</t>
  </si>
  <si>
    <t>Periodicidad</t>
  </si>
  <si>
    <t>Anual</t>
  </si>
  <si>
    <t>[1]</t>
  </si>
  <si>
    <t>0 INDICADORES DE GESTION</t>
  </si>
  <si>
    <t>TIPO DE INDICADOR</t>
  </si>
  <si>
    <t>NOMBRE DEL INDICADOR</t>
  </si>
  <si>
    <t>OBJETIVO DEL INDICADOR</t>
  </si>
  <si>
    <t>FORMULA DEL INDICADOR</t>
  </si>
  <si>
    <t>VALOR DEL NUMERADOR</t>
  </si>
  <si>
    <t>VALOR DEL DENOMINADOR</t>
  </si>
  <si>
    <t>RESULTADO</t>
  </si>
  <si>
    <t>ANALISIS DEL RESULTADO</t>
  </si>
  <si>
    <t>OBSERVACIONES</t>
  </si>
  <si>
    <t>FILA_1</t>
  </si>
  <si>
    <t>1 Eficacia: (cumplimiento de metas)</t>
  </si>
  <si>
    <t>Cumplimiento en la atención de casos de mesa de ayuda</t>
  </si>
  <si>
    <t>Lineamientos formulados; Planes y estándares en materia de Gobierno Digital y Seguridad de la Información. Así mismo generar e implementar soluciones que permitan proveer de forma apropiada y eficiente los Sistemas de Información; redes y comunicaciones y en general toda la plataforma tecnológica para la Secretaría.</t>
  </si>
  <si>
    <t>Total casos de mesa de ayuda solucionados en el periodo/Total casos de mesa de ayuda recibidos y/o reportados en el periodo*100</t>
  </si>
  <si>
    <t>Se atendieron todos los casos registrados en la Mesa de ayuda y se superó la meta del 98%.</t>
  </si>
  <si>
    <t>La meta establecida para este indicador es del 98%</t>
  </si>
  <si>
    <t>FILA_2</t>
  </si>
  <si>
    <t>Implementación del PETI</t>
  </si>
  <si>
    <t>Realizar seguimiento a los avances realizados de los proyectos de PETI</t>
  </si>
  <si>
    <t>Número de proyectos desarrollados del PETI /número total de proyectos propuestos en el PET*100</t>
  </si>
  <si>
    <t>Teniendo en cuenta que la meta es del 90%, se identifica que 39 de los 56 proyectos propuestos fueron desarrollados, por lo que el nivel de cumplimiento fue de un 77,4%.</t>
  </si>
  <si>
    <t>La meta establecida para este indicador es del 90%</t>
  </si>
  <si>
    <t>FILA_3</t>
  </si>
  <si>
    <t>Promedio de Disponibilidad del servicio de internet</t>
  </si>
  <si>
    <t>Realizar seguimiento a la Disponibilidad del servicio de Internet</t>
  </si>
  <si>
    <t>((Tiempo total del periodo (Horas)-Tiempo total de las caídas del servicio de internet (Horas))/tiempo total del periodo (Horas)*100</t>
  </si>
  <si>
    <t>Con un interrupción de internet de 79 horas sobre las 8.864 horas totales, se concluye que hubo un 99,09% de disponibilidad del internet, cumpliendo así la meta establecida del 99%.</t>
  </si>
  <si>
    <t>La meta establecida para este indicador es del 99%</t>
  </si>
  <si>
    <t>FILA_4</t>
  </si>
  <si>
    <t>Nivel de incumplimiento de solicitudes de bienes y servicios recibidas en el trimestre</t>
  </si>
  <si>
    <t>Medir el nivel de incumplimientos en la atención de solicitudes recibidas en el área durante el trimestre</t>
  </si>
  <si>
    <t>(Número de solicitudes no atendidas por cualquier motivo en el trimestre/Número total de solicitudes recibidas en el trimestre)*100</t>
  </si>
  <si>
    <t>En promedio, se cumple con la meta establecida de no superar el 10% de solicitudes sin atender en 2024. Sin embargo, cabe aclarar que el primer y segundo trimestre no superaron el 5%, mientras que el tercer y cuanto alcanzaron 11,6% y 13,12%, respectivamente.</t>
  </si>
  <si>
    <t>La meta establecida para este indicador es no superar el 10% (tendencia negativa)</t>
  </si>
  <si>
    <t>FILA_5</t>
  </si>
  <si>
    <t>2 Eficiencia: (uso de los recursos)</t>
  </si>
  <si>
    <t>Solicitudes a Gestión Documental respondidas oportunamente</t>
  </si>
  <si>
    <t>Realizar seguimiento a la atención de solicitudes de los usuarios internos y externos que requieran información o soporte del gestor documental (Expedición de paz y salvos, préstamos documentales, orientación gestor documental)</t>
  </si>
  <si>
    <t>(Número de solicitudes (préstamos y consultas) atendidos oportunamente en 5 días hábiles en el periodo/Número de solicitudes (préstamos y consultas) realizadas por las dependencias en el periodo)*100</t>
  </si>
  <si>
    <t>Se atendió el 100% del número de solicitudes de manera oportuna por mesa de ayuda.</t>
  </si>
  <si>
    <t>La meta establecida para este indicador es del 100%</t>
  </si>
  <si>
    <t>FILA_6</t>
  </si>
  <si>
    <t>Cumplimiento en la intervención de metros lineales (digitalizados y cargados en Alfresco o GESDOC)</t>
  </si>
  <si>
    <t>Medir el cumplimiento de la meta de digitalización de los expedientes contractuales pertenecientes al Archivo Central de la Secretaría Distrital de Desarrollo Económico del proyecto "Digitalización y actualización de los expedientes contractuales de todas vigencias, priorizando las vigencias que aún no están en el gestor documental" del PINAR.</t>
  </si>
  <si>
    <t>(Sumatoria total de Metros lineales MTL digitalizados y cargados en Alfresco y GesDoc en el mes/ Número total Metros lineales MTL del archivo central a digitalizar programados y que se encuentran registrados en el Formato Único de Inventario Documental (FUID) para realizar en el mes) *100</t>
  </si>
  <si>
    <t>Se digitalizaron 140,6 mL para su cargue a alfresco, logrando un cumplimiento del 117,17% para el indicador.</t>
  </si>
  <si>
    <t>FILA_7</t>
  </si>
  <si>
    <t>Cumplimiento en la intervención de metros lineales (depurados, organizados y foliados)</t>
  </si>
  <si>
    <t>Medir el cumplimiento de la meta de Intervención de los expedientes contractuales pertenecientes al Archivo Central de la Secretaría Distrital de Desarrollo Económico del proyecto "Intervención documental de la serie contratos del archivo central, mitigando el riesgo de hallazgos administrativos." del PINAR.</t>
  </si>
  <si>
    <t>(Sumatoria total de metros lineales intervenidos (depurados, organizado, foliados) en el mes / Número total de metros lineales del archivo central a intervenir programado y que se encuentran registrados en el Formato Único de Inventario Documental (FUID) durante el mes)*100</t>
  </si>
  <si>
    <t>Se logró intervenir 171,25 metros lineales de expedientes del archivo central (organización, foliación y elaboración de hoja de control). En este sentido, se identifica que se superó la meta con 142,71% de cumplimiento.</t>
  </si>
  <si>
    <t>FILA_8</t>
  </si>
  <si>
    <t>PPE= Porcentaje proyectos y estrategias desarrolladas DCB</t>
  </si>
  <si>
    <t>Medir la eficacia de las actividades de diseño, estructuración y formalización de proyectos o estrategias de DCBR en la vigencia de tal forma que permita estimar la relación entre los programas o estrategias estimadas para la vigencia con los que efectivamente fueron formalizados e iniciaron su desarrollo en la vigencia.</t>
  </si>
  <si>
    <t>[Cantidad de proyectos o estrategias estructuradas e iniciadas / cantidad de programas o estrategias estimadas a ejecutar para la vigencia 2024(B)]*100%.</t>
  </si>
  <si>
    <t>Se estimó como meta estructurar y ejecutar el 90% de los 10 proyectos programados para la vigencia 2024, con el propósito de aportar al fortalecimiento del tejido empresarial de la ciudad, desde la misionalidad de la dependencia. A 31 diciembre de 2024, se finaliza con 12 proyectos, por lo que se tiene un cumplimiento superior.</t>
  </si>
  <si>
    <t>FILA_9</t>
  </si>
  <si>
    <t>SP= Seguimiento Programas DCBR</t>
  </si>
  <si>
    <t>Determinar el estado de avance de proyectos y/o estrategias orientados a apoyar al tejido empresarial en los componentes establecidos (exportación, fortalecimiento, financiación, apropiación de ciencia tecnología, innovación, desarrollo empresarial, aglomeraciones, corazones productivos, etc.) como elemento de referencia para la Dirección del estado actual de la gestión de programas y proyectos de la DCBR.</t>
  </si>
  <si>
    <t>{[Número de sesiones de seguimiento a programas y proyectos realizadas por la Dirección en el periodo (A)/ Número de sesiones de seguimiento a programas y proyectos programadas por la Dirección en el periodo(B) ]*0,60 % } + {[Reporte de seguimiento de avance cuantitativo de metas generado en el periodo (C)]/[ Reporte de seguimiento de avance cuantitativo de metas estimado en el periodo (D)]*0.4}</t>
  </si>
  <si>
    <t>16 (sesiones) y 12 (reportes)</t>
  </si>
  <si>
    <t>24 (sesiones) y 12 (reportes)</t>
  </si>
  <si>
    <t>Se realizaron 16 de 24 de sesiones de seguimiento a programas y estrategias, así como 12 reportes de seguimiento de avance cuantitativo de los 12 reportes planeados, obteniendo así un resultado ponderado de 80% para el indicador.</t>
  </si>
  <si>
    <t>La meta establecida para este indicador compuesto es del 90%, la cual se deriva así: un peso del 60% en relación con las sesiones al seguimiento de programas y proyectos realizadas y 40% de los reportes de seguimiento de las metas generados.</t>
  </si>
  <si>
    <t>FILA_10</t>
  </si>
  <si>
    <t>Porcentaje de cuentas tramitadas por contabilidad</t>
  </si>
  <si>
    <t>Realizar seguimiento al porcentaje de cuentas que se tramitan correctamente en contabilidad y se entregan a Presupuesto para realizar el pago de las mismas.</t>
  </si>
  <si>
    <t>(Número de cuentas tramitadas en el mes y entregadas a Presupuesto para pago / Número de cuentas radicadas en el mes dentro del plazo establecido) *100%</t>
  </si>
  <si>
    <t>Durante la vigencia se radicaron 8.451 cuentas, de estas se tramitaron 7.921 para pago a Presupuesto y 530 fueron cuentas devueltas por inconsistencias. Sobre una meta del 100%, se avanzó en el 93,7%.</t>
  </si>
  <si>
    <t>FILA_11</t>
  </si>
  <si>
    <t>Porcentaje de cuentas enviadas para pago por parte de Presupuesto</t>
  </si>
  <si>
    <t>Realizar seguimiento al porcentaje de cuentas que se envían correctamente a la Secretaria Distrital de Hacienda para realizar el pago de las mismas.</t>
  </si>
  <si>
    <t>(Número de cuentas giradas en el mes / Número de cuentas tramitadas en el mes dentro del plazo establecido por parte de Contabilidad) *100%</t>
  </si>
  <si>
    <t>Se recibieron 7.922 cuentas correctas por parte de contabilidad y se pagaron 7.911. De estas, 11 cuentas se encontraron rezagadas.</t>
  </si>
  <si>
    <t>FILA_12</t>
  </si>
  <si>
    <t>3 Efectividad (impacto o beneficios generados)</t>
  </si>
  <si>
    <t>Índice de Desempeño Institucional</t>
  </si>
  <si>
    <t>Medir la eficacia de las actividades de diseño, estructuración y formalización de proyectos o estrategias de DCBR en la vigencia de tal forma que permita estimar la relación entre los programas o estrategias estimadas para la vigencia con los que efectivamente fueron formalizados e iniciaron su desarrollo en la vigencia</t>
  </si>
  <si>
    <t>Resultado de la medición del FURAG (Formulario Único de Reporte de Avances de la Gestión).</t>
  </si>
  <si>
    <t>De acuerdo a la información oficial por el Departamento de la Función Pública https://www1.funcionpublica.gov.co/web/mipg/resultados-medicion, la entidad para el ID mediante el FURAG logró superar el porcentaje de cumplimiento respecto al año anterior, cumpliendo así la meta establecida para el periodo estimada en 89%.</t>
  </si>
  <si>
    <t>La meta establecida para este indicador es del 89%</t>
  </si>
  <si>
    <t>FILA_13</t>
  </si>
  <si>
    <t>Seguimiento a la ejecución presupuestal</t>
  </si>
  <si>
    <t>Número de reportes de seguimiento a la ejecución presupuestal acumulados en el año/número de reportes planeados en el año*100</t>
  </si>
  <si>
    <t>La OAP lleva un tablero visual poder BI de seguimiento a la ejecución presupuestal en la cual da cuenta de manera periódica el estado de cumplimiento, estableciéndose como un reporte mensual para la actividad en reuniones de seguimiento con las dependencias.</t>
  </si>
  <si>
    <t>FILA_14</t>
  </si>
  <si>
    <t>Seguimiento a la ejecución de los proyectos de inversión de la SDDE.</t>
  </si>
  <si>
    <t>Mejorar la eficacia en el seguimiento y evaluación a los proyectos de inversión de la SDDE.</t>
  </si>
  <si>
    <t>Número de reuniones de seguimiento al desempeño de los proyectos de inversión de la entidad.</t>
  </si>
  <si>
    <t>Se realiza el seguimiento a los proyectos de inversión llegando a un 97,2% de cumplimiento de la meta.</t>
  </si>
  <si>
    <t>FILA_15</t>
  </si>
  <si>
    <t>Seguidores en redes sociales institucionales</t>
  </si>
  <si>
    <t>Realizar seguimiento al porcentaje de cuentas que se envían correctamente a la Secretaria Distrital de Hacienda para realizar el pago de las mismas</t>
  </si>
  <si>
    <t>(Sumatoria seguidores redes sociales (mes vigencia actual) - (seguidores redes sociales (vigencia anterior)) / seguidores redes sociales (vigencia anterior) x 100</t>
  </si>
  <si>
    <t>En diciembre, las redes sociales lograron un alcance significativo con 249,353 seguidores y una audiencia de 9,626,291. Las 307 publicaciones generaron 37,804 interacciones, reflejando un sólido compromiso de la audiencia. Estos resultados destacan el impacto del contenido compartido, ya que se cumple con la meta establecida del indicador, la cual era aumentar los seguidores en redes sociales en un 20%.</t>
  </si>
  <si>
    <t>La meta establecida para este indicador es del 20%</t>
  </si>
  <si>
    <t>FILA_16</t>
  </si>
  <si>
    <t>Acciones de comunicación interna</t>
  </si>
  <si>
    <t>Medir solicitudes recibidas vs ejecutadas de la comunicación interna de la Secretaría de Desarrollo Económico.</t>
  </si>
  <si>
    <t>Solicitudes atendidas / Solicitudes recibidas*100</t>
  </si>
  <si>
    <t>Durante la vigencia 2024 se realizaron 417 solicitudes de comunicaciones internas de las cuales fueron atendidas 379 lo correspondiente a 90% del total de las solicitudes, cumpliendo así con la meta establecida del 90% en este indicador.</t>
  </si>
  <si>
    <t>FILA_17</t>
  </si>
  <si>
    <t>Porcentaje de cumplimiento de visitas efectivas de la tropa económica a las unidades productivas</t>
  </si>
  <si>
    <t>Realizar seguimiento al cumplimiento de las visitas efectivas de la tropa económica a las unidades productivas.</t>
  </si>
  <si>
    <t>(Número de visitas efectivas / Número de visitas programadas)*100</t>
  </si>
  <si>
    <t>Este indicador presentó un cumplimiento del 100%. Cabe aclarar que en enero, febrero, junio y julio no se registran visitas.</t>
  </si>
  <si>
    <t>FILA_18</t>
  </si>
  <si>
    <t>Porcentaje de cumplimiento de documentos publicados relacionados con el Producto Interno Bruto (PIB) y la Encuesta Mensual de Servicios de Bogotá (EMSB)</t>
  </si>
  <si>
    <t>Realizar seguimiento a la elaboración de documentos publicados que se realizan con insumos de los convenios.</t>
  </si>
  <si>
    <t>(Número de documentos publicados del PIB y EMSB / Número de documentos programados de PIB y EMSB)*100</t>
  </si>
  <si>
    <t xml:space="preserve">Durante la vigencia 2024 se publican todos los documentos programados de PIB y EMSB, realizados con insumos de convenios DANE, cumpliendo así con la meta establecida del 100%. </t>
  </si>
  <si>
    <t>FILA_19</t>
  </si>
  <si>
    <t>Porcentaje de cumplimiento del plan de trabajo en la elaboración de documentos de investigación, metodológicos y de lineamiento técnico.</t>
  </si>
  <si>
    <t>Durante la vigencia 2024, se publican todos los documentos programados de PIB y EMSB, cumpliendo así con la meta establecida del 100%.</t>
  </si>
  <si>
    <t>FILA_20</t>
  </si>
  <si>
    <t>Nivel de satisfacción de los beneficiarios de los programas DDEE</t>
  </si>
  <si>
    <t>Medir la percepción y el nivel de satisfacción de los beneficiarios de los programas y estrategias liderados por la Dirección de Desarrollo Empresarial y Empleo de la Secretaría Distrital de Desarrollo Económico (SDDE).</t>
  </si>
  <si>
    <t>Número de beneficiarios encuestados con percepción de satisfacción/Total de beneficiarios encuestados*100</t>
  </si>
  <si>
    <t>Durante la vigencia 2024 se aplicaron en total 25976 encuestas, de las cuales 25342 encuestados respondieron satisfactoriamente, equivalente a un 97,56%. Teniendo en cuenta que la meta para este indicador es de 90% el cumplimiento fue del 100%</t>
  </si>
  <si>
    <t>FILA_21</t>
  </si>
  <si>
    <t>Porcentaje de cobertura de programas de fortalecimiento en las localidades</t>
  </si>
  <si>
    <t>Determinar la participación de emprendimientos de todas las localidades del Distrito en los programas ofertados por la Dirección de Desarrollo Empresarial y Empleo, hasta alcanzar el 100% de cobertura en las localidades con al menos uno de los programas vigentes de la DDEE</t>
  </si>
  <si>
    <t>Localidades beneficiarias de programas en el periodo/20x 100</t>
  </si>
  <si>
    <t>En la vigencia 2024 se logró cobertura en las 20 localidades con los programas de la DDEE (HeB, Aglomeraciones), que corresponde al 100% de las localidades de Bogotá.</t>
  </si>
  <si>
    <t>La meta establecida para este indicador es del 80%</t>
  </si>
  <si>
    <t>FILA_22</t>
  </si>
  <si>
    <t>Nivel de cumplimiento de la cobertura en beneficiarios de programas de fortalecimiento empresarial.</t>
  </si>
  <si>
    <t>Realizar seguimiento al cumplimiento de la meta de beneficiarios de programas de fortalecimiento empresarial a atender en la vigencia y tomar acciones frente a los rezagos que se presenten.</t>
  </si>
  <si>
    <t>Unidades productivas y/o emprendimientos fortalecidas/Unidades productivas y/o emprendimientos a fortalecer en la vigencia* 100</t>
  </si>
  <si>
    <t>Durante la vigencia 2024, se fortalecieron 15.429 unidades productivas, negocios locales y/o emprendimientos, de las 20.200 programadas para la vigencia. teniendo en cuenta que la meta para este indicador es de 80% el cumplimiento para este indicador es de 95,48%</t>
  </si>
  <si>
    <t>FILA_23</t>
  </si>
  <si>
    <t>Nivel de cumplimiento de la cobertura en beneficiarios de programas de apoyo financiero</t>
  </si>
  <si>
    <t>Realizar seguimiento al cumplimiento de la meta de beneficiarios de programas de apoyo financiero a atender en la vigencia y tomar acciones frente a los rezagos que se presenten.</t>
  </si>
  <si>
    <t>Unidades productivas y/o emprendimientos apoyados financieramente/Unidades productivas y/o emprendimientos a apoyar financieramente en la vigencia * 100</t>
  </si>
  <si>
    <t>Durante la vigencia 2024, se apoyaron financieramente 18.359 unidades productivas, negocios locales y/o emprendimientos, de las 38.876 programadas para la vigencia. Se tienen en cuenta las metas programadas y ejecutadas de los PDD anterior y vigente., tanto vigencia como reserva. teniendo en cuenta que la meta es de 80% este indicador tuvo un cumplimiento del 59.03%.</t>
  </si>
  <si>
    <t>Durante la vigencia 2024, se apoyaron financieramente 18.359 unidades productivas, negocios locales y/o emprendimientos, de las 38.876 programadas para la vigencia. Se tienen en cuenta las metas programadas y ejecutadas de los PDD anterior y vigente, tanto vigencia como reserva. teniendo en cuenta que la meta es de 80% este indicador tuvo un cumplimiento del 59.03%.</t>
  </si>
  <si>
    <t>Seguimiento al Plan de Mejoramiento Institucional</t>
  </si>
  <si>
    <t>Determinar el nivel de cumplimiento por parte de la OCI, en relación con el seguimiento al Plan de Mejoramiento Institucional.</t>
  </si>
  <si>
    <t>(Número de acciones de mejora con seguimiento internas y externas / Total de acciones de mejora vigentes internas y externas que deben cumplirse en el periodo evaluado)*100</t>
  </si>
  <si>
    <t>Este indicador presenta un cumplimiento del 100% respecto a su meta establecida. Durante la vigencia 2024, se realizó el seguimiento a 159 acciones de seguimiento que se encontraban establecidas.</t>
  </si>
  <si>
    <t>FILA_25</t>
  </si>
  <si>
    <t>Impacto de los productos generados por la OCI en la efectividad del SC-SDDE</t>
  </si>
  <si>
    <t>Medir la cantidad de productos generados por la OCI que agregan valor al SC-SDDE</t>
  </si>
  <si>
    <t>Productos y actividades elaborados por la OCI que generaron mejoras comprobadas en el SC-SDDE/Total de productos y actividades elaborados por la OCI en el periodo evaluado *100</t>
  </si>
  <si>
    <t>Se evidencia que para el total acumulado de la vigencia, el resultado no cumple con la meta establecida del 85%, debido a que no identificaron mejoras en 3 productos o actividades.</t>
  </si>
  <si>
    <t>La meta establecida para este indicador es del 85%</t>
  </si>
  <si>
    <t>FILA_26</t>
  </si>
  <si>
    <t>Ejecución del plan de trabajo anual</t>
  </si>
  <si>
    <t>Mejorar las condiciones de trabajo, el clima laboral y el bienestar de los servidores de la entidad.</t>
  </si>
  <si>
    <t>Número de Actividades del Plan de Trabajo del SGSST ejecutadas en el trimestre / Número de Actividades del Plan de Trabajo del SGSST Programadas en el trimestre *100%</t>
  </si>
  <si>
    <t>En la vigencia 2024 se programaron 123 actividades y se ejecutaron 122 actividades lo que da un 99.19% de avance, teniendo en cuenta que la meta es 98% para este indicador el nivel de cumplimiento es del 100%.</t>
  </si>
  <si>
    <t>FILA_27</t>
  </si>
  <si>
    <t>Porcentaje de cumplimiento del plan de acción -PIGA</t>
  </si>
  <si>
    <t>Realizar seguimiento al plan de acción de PIGA, que contiene todas las actividades realizadas por esta área.</t>
  </si>
  <si>
    <t>Número de actividades del Plan de acción PIGA ejecutadas en el periodo / Número de actividades del Plan de acción PIGA programadas en la vigencia</t>
  </si>
  <si>
    <t>Se han ejecutado las 53 actividades de 53 programadas a Diciembre del 2024 del plan de gestión PIGA, cumpliendo la meta establecida del 100%</t>
  </si>
  <si>
    <t>FILA_28</t>
  </si>
  <si>
    <t>Porcentaje de cumplimiento del Plan Estratégico de Gestión de Talento Humano</t>
  </si>
  <si>
    <t>Realizar seguimiento del Plan Estratégico de gestión de talento humano de 2024</t>
  </si>
  <si>
    <t>Número de Actividades del Plan Estratégico de 20 ejecutadas en el semestre / Número de Actividades del Plan Estratégico de 20 programadas en la vigencia (año)</t>
  </si>
  <si>
    <t xml:space="preserve">Se ejecutaron diez y seis (16) actividades del plan estratégico de talento humano, de las diez y seis (16) actividades programadas en este plan para todo el año 2024, con corte a 31 de diciembre del 2024, cumpliendo así con la meta establecida del 100% </t>
  </si>
  <si>
    <t>FILA_29</t>
  </si>
  <si>
    <t>Porcentaje de solicitudes de contratación atendidas oportunamente</t>
  </si>
  <si>
    <t>Definir la efectividad en la ejecución contractual en cumplimiento de las solicitudes realizadas por cada una de las dependencias.</t>
  </si>
  <si>
    <t>(Número de procesos de selección adjudicados en términos de ley / Solicitudes de contratación radicadas en la OAJ) * 100</t>
  </si>
  <si>
    <t>Durante el año se recibieron 1595 solicitudes de contratación nuevas, se gestionaron 1513, alcanzando 94,86% e cumplimiento.</t>
  </si>
  <si>
    <t>FILA_30</t>
  </si>
  <si>
    <t>Porcentaje de actos administrativos revisados y conceptos jurídicos atendidos oportunamente</t>
  </si>
  <si>
    <t>Definir la eficacia en la ejecución jurídica en cumplimiento de las solicitudes realizadas por cada una de las dependencias.</t>
  </si>
  <si>
    <t>Número de solicitudes gestionadas / Número de solicitudes presentadas a la OAJ * 100</t>
  </si>
  <si>
    <t>Durante el año 2024 se ejecutaron 322 solicitudes de revisión de actos administrativos, logrando un 100% en el cumplimiento del indicador.</t>
  </si>
  <si>
    <t>FILA_31</t>
  </si>
  <si>
    <t>Porcentaje de procesos judiciales atendidos oportunamente</t>
  </si>
  <si>
    <t>Definir la eficacia de la gestión judicial frente a la atención de los procesos en los que esta se encuentra accionada la entidad.</t>
  </si>
  <si>
    <t>Número de procesos judiciales donde es accionada la SDDE atendidos con resultado favorable para la SDDE / Número de procesos judiciales en los cuales es accionada la SDDE * 100</t>
  </si>
  <si>
    <t>Durante el año 2024 el número de Procesos Judiciales atendidos en defensa judicial donde fue accionada la SDDE fue de 2 procesos, de este número de procesos dos 2 culminaron con sentencia ejecutoriada a favor de la Secretaría.</t>
  </si>
  <si>
    <t>FILA_32</t>
  </si>
  <si>
    <t>Actores del SADA vinculados a la oferta de servicios institucional</t>
  </si>
  <si>
    <t>Medir porcentualmente el avance del total de actores del SADA vinculados a los procesos de fortalecimiento productivo y/o comercial liderados por Dirección de Economía Rural y Abastecimiento Alimentario - DERAA</t>
  </si>
  <si>
    <t>Número de actores del SADA vinculados a la oferta de servicios institucional / Número de actores del SADA proyectados para la oferta de servicios institucional) *100 .</t>
  </si>
  <si>
    <t>Durante la vigencia 2024, se vincularon 2.594 actores del SADA a la oferta de servicios institucional de la DERAA. Así mismo 1.798 actores del SADA fueron vinculados a los procesos de fortalecimiento productivo y/o comercial de la DERAA</t>
  </si>
  <si>
    <t>FILA_33</t>
  </si>
  <si>
    <t>Actores del SADA asociados a procesos de comercialización</t>
  </si>
  <si>
    <t>Medir porcentualmente el avance de los actores del SADA que se encuentran asociados a procesos, acciones o estrategias de comercialización efectiva y directa de sus productos.</t>
  </si>
  <si>
    <t>Número de actores del SADA encadenados comercialmente /Número de actores del SADA fortalecidos) *100</t>
  </si>
  <si>
    <t>Durante la vigencia 2024, se fortalecieron 2.922 actores del SADA en procesos productivos y así mismo fueron participes en encadenamientos productivos</t>
  </si>
  <si>
    <t>FILA_34</t>
  </si>
  <si>
    <t>Acciones de fortalecimiento rural (asistencia técnica/asesoría/insumos),vinculadas a procesos de reconversión productiva y producción sostenible</t>
  </si>
  <si>
    <t>Identificar las actividades realizadas para mejorar el fortalecimiento productivo y comercial de las unidades productivas rurales de Bogotá D.C.</t>
  </si>
  <si>
    <t>Número de acciones de fortalecimiento rural realizadas con procesos de reconversión productiva y producción sostenible /Número total de acciones de fortalecimiento rural proyectadas en procesos de reconversión productiva y producción sostenible) *100</t>
  </si>
  <si>
    <t>Este indicador cuenta con una programación de 500 acciones para la vigencia. Se logró el fortalecimiento de 816, cumpliendo y superando la meta establecida para este indicador.</t>
  </si>
  <si>
    <t>FILA_35</t>
  </si>
  <si>
    <t>Nivel de satisfacción con el servicio de la ADE</t>
  </si>
  <si>
    <t>Medir la percepción y el nivel de satisfacción de los usuarios atendidos a través de la Agencia de Empleo - ADE, liderada por la Dirección de Desarrollo Empresarial y Empleo de la Secretaría Distrital de Desarrollo Económico (SDDE).</t>
  </si>
  <si>
    <t>Número de personas encuestadas con percepción de satisfacción x 100 Total de personas encuestadas</t>
  </si>
  <si>
    <t>Durante la vigencia 2024, 1.369 personas manifestaron estar satisfechos con los servicios ofrecidos por la ADE. Este indicador fue programado con 90, por lo tanto cuenta con un 102% de cumplimiento</t>
  </si>
  <si>
    <t>FILA_36</t>
  </si>
  <si>
    <t>Porcentaje de beneficiarios certificados en Formación Laboral</t>
  </si>
  <si>
    <t>Cuantificar la promoción de procesos de formación y/o actualización de conocimientos y competencias que faciliten el desarrollo de actividades según la demanda del mercado laboral del sector productivo.</t>
  </si>
  <si>
    <t>Número de personas certificadas / Número de personas Matriculadas x 100</t>
  </si>
  <si>
    <t>Durante la vigencia 2024, se certificaron 15560 personas en conocimiento y competencias para el trabajo. Este indicador fue programado con una meta de 85%, por lo tanto cuenta con un 71,84% de cumplimiento</t>
  </si>
  <si>
    <t>FILA_37</t>
  </si>
  <si>
    <t>Porcentaje de colocación a través de los servicios de la APED</t>
  </si>
  <si>
    <t>Cuantificar el número de usuarios efectivamente colocados en el mercado laboral de en relación a las inscripciones realizadas en la APED.</t>
  </si>
  <si>
    <t>Número de usuarios colocados en el periodo evaluado /Número de usuarios remitidos (al menos una vez) en la vigencia *100</t>
  </si>
  <si>
    <t>Durante la vigencia 2024, 36.109 personas fueron colocadas laboralmente de manera efectiva en el mercado laboral. De acuerdo con la programación este indicador fue programado con una meta de 33%, por lo tanto cuenta con un 100% de cumplimiento</t>
  </si>
  <si>
    <t>La meta establecida para este indicador es del 33%</t>
  </si>
  <si>
    <t>FILA_38</t>
  </si>
  <si>
    <t>Porcentaje de quejas, denuncias, informes de servidor público y de oficio, tramitadas (radicadas, numeradas, repartidas y evaluadas) por la OCDI.</t>
  </si>
  <si>
    <t>Número de quejas, denuncias, informes de servidor público y de oficio tramitadas /número de expedientes disciplinarios abiertos en el periodo * 100</t>
  </si>
  <si>
    <t>Durante la vigencia 2024, la OCDI tramitó y dio respuesta a 61 peticiones recibidas. De acuerdo con la programación del indicador, este fue programado con una meta de 80%, por lo tanto cuenta con un 100% de cumplimiento</t>
  </si>
  <si>
    <t>FILA_39</t>
  </si>
  <si>
    <t>Porcentaje de respuestas a las PQRSD oportunamente</t>
  </si>
  <si>
    <t>Tomar acciones que permitan mejorar o mantener la oportunidad de las respuestas de las PQRSD en la SDDE</t>
  </si>
  <si>
    <t>(Número de PQRSD respondidos oportunamente en el periodo/ Número de PQRSD respondidas en el periodo)*100</t>
  </si>
  <si>
    <t>El cumplimiento del 100% en el indicador correspondiente a la atención oportuna de las PQRSD refleja un desempeño óptimo en la gestión de solicitudes ciudadanas. Este resultado es producto de la implementación y consolidación de estrategias que han permitido fortalecer la capacidad institucional en términos de eficiencia y oportunidad en la respuesta</t>
  </si>
  <si>
    <t>FILA_40</t>
  </si>
  <si>
    <t>Interacción de la ciudadanía con los canales presenciales dispuestos por la SDDE</t>
  </si>
  <si>
    <t>Tomar acciones para mantener el uso de los canales presenciales dispuestos por la SDDE</t>
  </si>
  <si>
    <t>(Sumatoria del número de peticiones registradas por canales presenciales/Total de peticiones registradas)*100</t>
  </si>
  <si>
    <t>Durante la vigencia 2024, el equipo de atención al ciudadano recibió 912 peticiones que fueron registradas por canales presenciales. Teniendo presente que la meta era de 10%, se puede identificar un cumplimiento del 93,6%</t>
  </si>
  <si>
    <t>La meta establecida para este indicador es del 10%</t>
  </si>
  <si>
    <t>FILA_41</t>
  </si>
  <si>
    <t>Interacción de la ciudadanía con los canales no presenciales dispuestos por la SDDE</t>
  </si>
  <si>
    <t>(Sumatoria del número de peticiones registradas por canales no presenciales/Total de peticiones registradas)*100</t>
  </si>
  <si>
    <t>Durante la vigencia 2024, el equipo de atención al ciudadano recibió 8.832 peticiones que fueron registradas por canales no presenciales. Teniendo presente que la meta era del 90%, se puede identificar un cumplimiento del 100,7%</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</si>
</sst>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yyyy/m/d"/>
    <numFmt numFmtId="165" formatCode="0.0"/>
  </numFmts>
  <fonts count="10">
    <font>
      <sz val="10.0"/>
      <color rgb="FF000000"/>
      <name val="Arial"/>
      <scheme val="minor"/>
    </font>
    <font>
      <b/>
      <sz val="11.0"/>
      <color rgb="FF000000"/>
      <name val="Calibri"/>
    </font>
    <font>
      <b/>
      <sz val="11.0"/>
      <color rgb="FFFFFFFF"/>
      <name val="Calibri"/>
    </font>
    <font>
      <sz val="11.0"/>
      <color rgb="FF000000"/>
      <name val="Calibri"/>
    </font>
    <font/>
    <font>
      <color rgb="FF000000"/>
      <name val="Arial"/>
    </font>
    <font>
      <sz val="11.0"/>
      <color rgb="FF000000"/>
      <name val="Arial"/>
    </font>
    <font>
      <sz val="10.0"/>
      <color rgb="FF000000"/>
      <name val="Arial"/>
    </font>
    <font>
      <color theme="1"/>
      <name val="Arial"/>
      <scheme val="minor"/>
    </font>
    <font>
      <sz val="10.0"/>
      <color theme="1"/>
      <name val="Arial"/>
    </font>
  </fonts>
  <fills count="5">
    <fill>
      <patternFill patternType="none"/>
    </fill>
    <fill>
      <patternFill patternType="lightGray"/>
    </fill>
    <fill>
      <patternFill patternType="solid">
        <fgColor rgb="FF666699"/>
        <bgColor rgb="FF666699"/>
      </patternFill>
    </fill>
    <fill>
      <patternFill patternType="solid">
        <fgColor rgb="FFFFFFFF"/>
        <bgColor rgb="FFFFFFFF"/>
      </patternFill>
    </fill>
    <fill>
      <patternFill patternType="solid">
        <fgColor theme="0"/>
        <bgColor theme="0"/>
      </patternFill>
    </fill>
  </fills>
  <borders count="13">
    <border/>
    <border>
      <left style="thin">
        <color rgb="FF000000"/>
      </left>
      <right style="thin">
        <color rgb="FF000000"/>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bottom style="thin">
        <color rgb="FF000000"/>
      </bottom>
    </border>
    <border>
      <left/>
      <right style="thin">
        <color rgb="FF000000"/>
      </right>
      <top/>
      <bottom style="thin">
        <color rgb="FF000000"/>
      </bottom>
    </border>
    <border>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style="thin">
        <color rgb="FF000000"/>
      </right>
      <top/>
      <bottom/>
    </border>
    <border>
      <left style="thin">
        <color rgb="FF000000"/>
      </left>
      <right/>
      <top style="thin">
        <color rgb="FF000000"/>
      </top>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s>
  <cellStyleXfs count="1">
    <xf borderId="0" fillId="0" fontId="0" numFmtId="0" applyAlignment="1" applyFont="1"/>
  </cellStyleXfs>
  <cellXfs count="46">
    <xf borderId="0" fillId="0" fontId="0" numFmtId="0" xfId="0" applyAlignment="1" applyFont="1">
      <alignment readingOrder="0" shrinkToFit="0" vertical="bottom" wrapText="0"/>
    </xf>
    <xf borderId="0" fillId="0" fontId="1" numFmtId="0" xfId="0" applyAlignment="1" applyFont="1">
      <alignment horizontal="left"/>
    </xf>
    <xf borderId="1" fillId="2" fontId="2" numFmtId="0" xfId="0" applyAlignment="1" applyBorder="1" applyFill="1" applyFont="1">
      <alignment horizontal="center"/>
    </xf>
    <xf borderId="2" fillId="2" fontId="2" numFmtId="0" xfId="0" applyAlignment="1" applyBorder="1" applyFont="1">
      <alignment horizontal="center"/>
    </xf>
    <xf borderId="0" fillId="0" fontId="3" numFmtId="0" xfId="0" applyAlignment="1" applyFont="1">
      <alignment shrinkToFit="0" wrapText="1"/>
    </xf>
    <xf borderId="0" fillId="0" fontId="3" numFmtId="0" xfId="0" applyFont="1"/>
    <xf borderId="3" fillId="2" fontId="2" numFmtId="0" xfId="0" applyAlignment="1" applyBorder="1" applyFont="1">
      <alignment horizontal="center"/>
    </xf>
    <xf borderId="4" fillId="2" fontId="2" numFmtId="0" xfId="0" applyAlignment="1" applyBorder="1" applyFont="1">
      <alignment horizontal="center"/>
    </xf>
    <xf borderId="1" fillId="3" fontId="1" numFmtId="164" xfId="0" applyAlignment="1" applyBorder="1" applyFill="1" applyFont="1" applyNumberFormat="1">
      <alignment horizontal="center"/>
    </xf>
    <xf borderId="5" fillId="2" fontId="2" numFmtId="0" xfId="0" applyAlignment="1" applyBorder="1" applyFont="1">
      <alignment horizontal="center"/>
    </xf>
    <xf borderId="6" fillId="0" fontId="4" numFmtId="0" xfId="0" applyBorder="1" applyFont="1"/>
    <xf borderId="7" fillId="0" fontId="4" numFmtId="0" xfId="0" applyBorder="1" applyFont="1"/>
    <xf borderId="2" fillId="2" fontId="2" numFmtId="0" xfId="0" applyAlignment="1" applyBorder="1" applyFont="1">
      <alignment horizontal="center" shrinkToFit="0" wrapText="1"/>
    </xf>
    <xf borderId="8" fillId="2" fontId="2" numFmtId="0" xfId="0" applyAlignment="1" applyBorder="1" applyFont="1">
      <alignment horizontal="center" shrinkToFit="0" wrapText="1"/>
    </xf>
    <xf borderId="8" fillId="2" fontId="2" numFmtId="0" xfId="0" applyAlignment="1" applyBorder="1" applyFont="1">
      <alignment horizontal="center"/>
    </xf>
    <xf borderId="9" fillId="2" fontId="2" numFmtId="0" xfId="0" applyAlignment="1" applyBorder="1" applyFont="1">
      <alignment horizontal="center" vertical="center"/>
    </xf>
    <xf borderId="1" fillId="0" fontId="3" numFmtId="0" xfId="0" applyAlignment="1" applyBorder="1" applyFont="1">
      <alignment horizontal="center" vertical="center"/>
    </xf>
    <xf borderId="7" fillId="0" fontId="5" numFmtId="0" xfId="0" applyAlignment="1" applyBorder="1" applyFont="1">
      <alignment horizontal="center" readingOrder="0" shrinkToFit="0" vertical="center" wrapText="1"/>
    </xf>
    <xf borderId="10" fillId="0" fontId="6" numFmtId="0" xfId="0" applyAlignment="1" applyBorder="1" applyFont="1">
      <alignment horizontal="left" readingOrder="0" shrinkToFit="0" vertical="center" wrapText="1"/>
    </xf>
    <xf borderId="1" fillId="0" fontId="5" numFmtId="0" xfId="0" applyAlignment="1" applyBorder="1" applyFont="1">
      <alignment horizontal="left" readingOrder="0" shrinkToFit="0" vertical="center" wrapText="1"/>
    </xf>
    <xf borderId="7" fillId="0" fontId="5" numFmtId="0" xfId="0" applyAlignment="1" applyBorder="1" applyFont="1">
      <alignment horizontal="left" readingOrder="0" shrinkToFit="0" vertical="center" wrapText="1"/>
    </xf>
    <xf borderId="7" fillId="0" fontId="5" numFmtId="9" xfId="0" applyAlignment="1" applyBorder="1" applyFont="1" applyNumberFormat="1">
      <alignment horizontal="center" readingOrder="0" shrinkToFit="0" vertical="center" wrapText="1"/>
    </xf>
    <xf borderId="1" fillId="0" fontId="7" numFmtId="0" xfId="0" applyAlignment="1" applyBorder="1" applyFont="1">
      <alignment readingOrder="0" shrinkToFit="0" vertical="center" wrapText="1"/>
    </xf>
    <xf borderId="11" fillId="0" fontId="5" numFmtId="0" xfId="0" applyAlignment="1" applyBorder="1" applyFont="1">
      <alignment horizontal="center" readingOrder="0" shrinkToFit="0" vertical="center" wrapText="1"/>
    </xf>
    <xf borderId="12" fillId="0" fontId="5" numFmtId="0" xfId="0" applyAlignment="1" applyBorder="1" applyFont="1">
      <alignment horizontal="left" readingOrder="0" shrinkToFit="0" vertical="center" wrapText="1"/>
    </xf>
    <xf borderId="11" fillId="0" fontId="5" numFmtId="0" xfId="0" applyAlignment="1" applyBorder="1" applyFont="1">
      <alignment horizontal="left" readingOrder="0" shrinkToFit="0" vertical="center" wrapText="1"/>
    </xf>
    <xf borderId="7" fillId="0" fontId="5" numFmtId="10" xfId="0" applyAlignment="1" applyBorder="1" applyFont="1" applyNumberFormat="1">
      <alignment horizontal="center" readingOrder="0" shrinkToFit="0" vertical="center" wrapText="1"/>
    </xf>
    <xf borderId="11" fillId="0" fontId="5" numFmtId="9" xfId="0" applyAlignment="1" applyBorder="1" applyFont="1" applyNumberFormat="1">
      <alignment horizontal="center" readingOrder="0" shrinkToFit="0" vertical="center" wrapText="1"/>
    </xf>
    <xf borderId="11" fillId="0" fontId="5" numFmtId="165" xfId="0" applyAlignment="1" applyBorder="1" applyFont="1" applyNumberFormat="1">
      <alignment horizontal="center" readingOrder="0" shrinkToFit="0" vertical="center" wrapText="1"/>
    </xf>
    <xf borderId="11" fillId="0" fontId="5" numFmtId="10" xfId="0" applyAlignment="1" applyBorder="1" applyFont="1" applyNumberFormat="1">
      <alignment horizontal="center" readingOrder="0" shrinkToFit="0" vertical="center" wrapText="1"/>
    </xf>
    <xf borderId="0" fillId="0" fontId="8" numFmtId="0" xfId="0" applyAlignment="1" applyFont="1">
      <alignment vertical="center"/>
    </xf>
    <xf borderId="9" fillId="3" fontId="2" numFmtId="0" xfId="0" applyAlignment="1" applyBorder="1" applyFont="1">
      <alignment horizontal="center" vertical="center"/>
    </xf>
    <xf borderId="1" fillId="3" fontId="3" numFmtId="0" xfId="0" applyAlignment="1" applyBorder="1" applyFont="1">
      <alignment horizontal="center" vertical="center"/>
    </xf>
    <xf borderId="11" fillId="3" fontId="5" numFmtId="0" xfId="0" applyAlignment="1" applyBorder="1" applyFont="1">
      <alignment horizontal="center" readingOrder="0" shrinkToFit="0" vertical="center" wrapText="1"/>
    </xf>
    <xf borderId="10" fillId="3" fontId="6" numFmtId="0" xfId="0" applyAlignment="1" applyBorder="1" applyFont="1">
      <alignment horizontal="left" readingOrder="0" shrinkToFit="0" vertical="center" wrapText="1"/>
    </xf>
    <xf borderId="12" fillId="3" fontId="5" numFmtId="0" xfId="0" applyAlignment="1" applyBorder="1" applyFont="1">
      <alignment horizontal="left" readingOrder="0" shrinkToFit="0" vertical="center" wrapText="1"/>
    </xf>
    <xf borderId="11" fillId="3" fontId="5" numFmtId="0" xfId="0" applyAlignment="1" applyBorder="1" applyFont="1">
      <alignment horizontal="left" readingOrder="0" shrinkToFit="0" vertical="center" wrapText="1"/>
    </xf>
    <xf borderId="11" fillId="3" fontId="5" numFmtId="9" xfId="0" applyAlignment="1" applyBorder="1" applyFont="1" applyNumberFormat="1">
      <alignment horizontal="center" readingOrder="0" shrinkToFit="0" vertical="center" wrapText="1"/>
    </xf>
    <xf borderId="1" fillId="3" fontId="7" numFmtId="0" xfId="0" applyAlignment="1" applyBorder="1" applyFont="1">
      <alignment readingOrder="0" shrinkToFit="0" vertical="center" wrapText="1"/>
    </xf>
    <xf borderId="0" fillId="3" fontId="8" numFmtId="0" xfId="0" applyFont="1"/>
    <xf borderId="11" fillId="4" fontId="5" numFmtId="10" xfId="0" applyAlignment="1" applyBorder="1" applyFill="1" applyFont="1" applyNumberFormat="1">
      <alignment horizontal="center" readingOrder="0" shrinkToFit="0" vertical="center" wrapText="1"/>
    </xf>
    <xf borderId="1" fillId="0" fontId="7" numFmtId="0" xfId="0" applyAlignment="1" applyBorder="1" applyFont="1">
      <alignment readingOrder="0" shrinkToFit="0" wrapText="1"/>
    </xf>
    <xf borderId="1" fillId="0" fontId="3" numFmtId="0" xfId="0" applyAlignment="1" applyBorder="1" applyFont="1">
      <alignment horizontal="center" readingOrder="0" vertical="center"/>
    </xf>
    <xf borderId="11" fillId="4" fontId="5" numFmtId="0" xfId="0" applyAlignment="1" applyBorder="1" applyFont="1">
      <alignment horizontal="center" readingOrder="0" shrinkToFit="0" vertical="center" wrapText="1"/>
    </xf>
    <xf borderId="11" fillId="4" fontId="5" numFmtId="0" xfId="0" applyAlignment="1" applyBorder="1" applyFont="1">
      <alignment horizontal="left" readingOrder="0" shrinkToFit="0" vertical="center" wrapText="1"/>
    </xf>
    <xf borderId="0" fillId="0" fontId="9"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12.63"/>
    <col customWidth="1" min="2" max="2" width="42.88"/>
    <col customWidth="1" min="3" max="3" width="18.38"/>
    <col customWidth="1" min="4" max="4" width="40.13"/>
    <col customWidth="1" min="5" max="5" width="50.88"/>
    <col customWidth="1" min="6" max="6" width="24.88"/>
    <col customWidth="1" min="7" max="7" width="24.13"/>
    <col customWidth="1" min="8" max="8" width="25.38"/>
    <col customWidth="1" min="9" max="9" width="22.75"/>
    <col customWidth="1" min="10" max="10" width="39.63"/>
    <col customWidth="1" min="11" max="11" width="32.13"/>
  </cols>
  <sheetData>
    <row r="1" ht="15.75" customHeight="1">
      <c r="A1" s="1"/>
      <c r="B1" s="2" t="s">
        <v>0</v>
      </c>
      <c r="C1" s="3">
        <v>8.0</v>
      </c>
      <c r="D1" s="3" t="s">
        <v>1</v>
      </c>
      <c r="E1" s="4"/>
      <c r="F1" s="5"/>
      <c r="G1" s="5"/>
      <c r="H1" s="5"/>
      <c r="I1" s="5"/>
      <c r="J1" s="5"/>
      <c r="K1" s="5"/>
    </row>
    <row r="2" ht="15.75" customHeight="1">
      <c r="A2" s="5"/>
      <c r="B2" s="6" t="s">
        <v>2</v>
      </c>
      <c r="C2" s="7">
        <v>3600.0</v>
      </c>
      <c r="D2" s="7" t="s">
        <v>3</v>
      </c>
      <c r="E2" s="4"/>
      <c r="F2" s="5"/>
      <c r="G2" s="5"/>
      <c r="H2" s="5"/>
      <c r="I2" s="5"/>
      <c r="J2" s="5"/>
      <c r="K2" s="5"/>
    </row>
    <row r="3" ht="15.75" customHeight="1">
      <c r="A3" s="5"/>
      <c r="B3" s="6" t="s">
        <v>4</v>
      </c>
      <c r="C3" s="7">
        <v>1.0</v>
      </c>
      <c r="D3" s="5"/>
      <c r="E3" s="4"/>
      <c r="F3" s="5"/>
      <c r="G3" s="5"/>
      <c r="H3" s="5"/>
      <c r="I3" s="5"/>
      <c r="J3" s="5"/>
      <c r="K3" s="5"/>
    </row>
    <row r="4" ht="15.75" customHeight="1">
      <c r="A4" s="5"/>
      <c r="B4" s="6" t="s">
        <v>5</v>
      </c>
      <c r="C4" s="7">
        <v>117.0</v>
      </c>
      <c r="D4" s="5"/>
      <c r="E4" s="4"/>
      <c r="F4" s="5"/>
      <c r="G4" s="5"/>
      <c r="H4" s="5"/>
      <c r="I4" s="5"/>
      <c r="J4" s="5"/>
      <c r="K4" s="5"/>
    </row>
    <row r="5" ht="15.75" customHeight="1">
      <c r="A5" s="5"/>
      <c r="B5" s="6" t="s">
        <v>6</v>
      </c>
      <c r="C5" s="8">
        <v>45657.0</v>
      </c>
      <c r="D5" s="5"/>
      <c r="E5" s="4"/>
      <c r="F5" s="5"/>
      <c r="G5" s="5"/>
      <c r="H5" s="5"/>
      <c r="I5" s="5"/>
      <c r="J5" s="5"/>
      <c r="K5" s="5"/>
    </row>
    <row r="6" ht="15.75" customHeight="1">
      <c r="A6" s="5"/>
      <c r="B6" s="6" t="s">
        <v>7</v>
      </c>
      <c r="C6" s="3">
        <v>12.0</v>
      </c>
      <c r="D6" s="3" t="s">
        <v>8</v>
      </c>
      <c r="E6" s="4"/>
      <c r="F6" s="5"/>
      <c r="G6" s="5"/>
      <c r="H6" s="5"/>
      <c r="I6" s="5"/>
      <c r="J6" s="5"/>
      <c r="K6" s="5"/>
    </row>
    <row r="7" ht="15.75" customHeight="1">
      <c r="A7" s="5"/>
      <c r="B7" s="5"/>
      <c r="C7" s="5"/>
      <c r="D7" s="5"/>
      <c r="E7" s="4"/>
      <c r="F7" s="5"/>
      <c r="G7" s="5"/>
      <c r="H7" s="5"/>
      <c r="I7" s="5"/>
      <c r="J7" s="5"/>
      <c r="K7" s="5"/>
    </row>
    <row r="8" ht="15.75" customHeight="1">
      <c r="A8" s="2" t="s">
        <v>9</v>
      </c>
      <c r="B8" s="9" t="s">
        <v>10</v>
      </c>
      <c r="C8" s="10"/>
      <c r="D8" s="10"/>
      <c r="E8" s="10"/>
      <c r="F8" s="10"/>
      <c r="G8" s="10"/>
      <c r="H8" s="10"/>
      <c r="I8" s="10"/>
      <c r="J8" s="10"/>
      <c r="K8" s="11"/>
    </row>
    <row r="9" ht="15.75" customHeight="1">
      <c r="A9" s="5"/>
      <c r="B9" s="5"/>
      <c r="C9" s="2">
        <v>4.0</v>
      </c>
      <c r="D9" s="3">
        <v>8.0</v>
      </c>
      <c r="E9" s="12">
        <v>12.0</v>
      </c>
      <c r="F9" s="3">
        <v>16.0</v>
      </c>
      <c r="G9" s="3">
        <v>18.0</v>
      </c>
      <c r="H9" s="3">
        <v>19.0</v>
      </c>
      <c r="I9" s="3">
        <v>20.0</v>
      </c>
      <c r="J9" s="3">
        <v>24.0</v>
      </c>
      <c r="K9" s="3">
        <v>28.0</v>
      </c>
    </row>
    <row r="10" ht="15.75" customHeight="1">
      <c r="A10" s="5"/>
      <c r="B10" s="5"/>
      <c r="C10" s="6" t="s">
        <v>11</v>
      </c>
      <c r="D10" s="7" t="s">
        <v>12</v>
      </c>
      <c r="E10" s="13" t="s">
        <v>13</v>
      </c>
      <c r="F10" s="14" t="s">
        <v>14</v>
      </c>
      <c r="G10" s="14" t="s">
        <v>15</v>
      </c>
      <c r="H10" s="14" t="s">
        <v>16</v>
      </c>
      <c r="I10" s="14" t="s">
        <v>17</v>
      </c>
      <c r="J10" s="14" t="s">
        <v>18</v>
      </c>
      <c r="K10" s="14" t="s">
        <v>19</v>
      </c>
    </row>
    <row r="11" ht="15.75" customHeight="1">
      <c r="A11" s="15">
        <v>1.0</v>
      </c>
      <c r="B11" s="16" t="s">
        <v>20</v>
      </c>
      <c r="C11" s="17" t="s">
        <v>21</v>
      </c>
      <c r="D11" s="18" t="s">
        <v>22</v>
      </c>
      <c r="E11" s="19" t="s">
        <v>23</v>
      </c>
      <c r="F11" s="20" t="s">
        <v>24</v>
      </c>
      <c r="G11" s="17">
        <v>4767.0</v>
      </c>
      <c r="H11" s="17">
        <v>4767.0</v>
      </c>
      <c r="I11" s="21">
        <f t="shared" ref="I11:I12" si="1">G11/H11</f>
        <v>1</v>
      </c>
      <c r="J11" s="20" t="s">
        <v>25</v>
      </c>
      <c r="K11" s="22" t="s">
        <v>26</v>
      </c>
    </row>
    <row r="12" ht="15.75" customHeight="1">
      <c r="A12" s="15">
        <v>2.0</v>
      </c>
      <c r="B12" s="16" t="s">
        <v>27</v>
      </c>
      <c r="C12" s="23" t="s">
        <v>21</v>
      </c>
      <c r="D12" s="18" t="s">
        <v>28</v>
      </c>
      <c r="E12" s="24" t="s">
        <v>29</v>
      </c>
      <c r="F12" s="25" t="s">
        <v>30</v>
      </c>
      <c r="G12" s="23">
        <v>39.0</v>
      </c>
      <c r="H12" s="23">
        <v>56.0</v>
      </c>
      <c r="I12" s="26">
        <f t="shared" si="1"/>
        <v>0.6964285714</v>
      </c>
      <c r="J12" s="25" t="s">
        <v>31</v>
      </c>
      <c r="K12" s="22" t="s">
        <v>32</v>
      </c>
    </row>
    <row r="13" ht="15.75" customHeight="1">
      <c r="A13" s="15">
        <v>3.0</v>
      </c>
      <c r="B13" s="16" t="s">
        <v>33</v>
      </c>
      <c r="C13" s="23" t="s">
        <v>21</v>
      </c>
      <c r="D13" s="18" t="s">
        <v>34</v>
      </c>
      <c r="E13" s="24" t="s">
        <v>35</v>
      </c>
      <c r="F13" s="25" t="s">
        <v>36</v>
      </c>
      <c r="G13" s="23">
        <v>79.0</v>
      </c>
      <c r="H13" s="23">
        <v>8664.0</v>
      </c>
      <c r="I13" s="26">
        <f>(H13-G13)/H13</f>
        <v>0.9908818098</v>
      </c>
      <c r="J13" s="25" t="s">
        <v>37</v>
      </c>
      <c r="K13" s="22" t="s">
        <v>38</v>
      </c>
    </row>
    <row r="14" ht="15.75" customHeight="1">
      <c r="A14" s="15">
        <v>4.0</v>
      </c>
      <c r="B14" s="16" t="s">
        <v>39</v>
      </c>
      <c r="C14" s="23" t="s">
        <v>21</v>
      </c>
      <c r="D14" s="18" t="s">
        <v>40</v>
      </c>
      <c r="E14" s="24" t="s">
        <v>41</v>
      </c>
      <c r="F14" s="25" t="s">
        <v>42</v>
      </c>
      <c r="G14" s="23">
        <v>477.0</v>
      </c>
      <c r="H14" s="23">
        <v>5692.0</v>
      </c>
      <c r="I14" s="26">
        <f>G14/H14</f>
        <v>0.08380182713</v>
      </c>
      <c r="J14" s="25" t="s">
        <v>43</v>
      </c>
      <c r="K14" s="22" t="s">
        <v>44</v>
      </c>
    </row>
    <row r="15" ht="15.75" customHeight="1">
      <c r="A15" s="15">
        <v>5.0</v>
      </c>
      <c r="B15" s="16" t="s">
        <v>45</v>
      </c>
      <c r="C15" s="23" t="s">
        <v>46</v>
      </c>
      <c r="D15" s="18" t="s">
        <v>47</v>
      </c>
      <c r="E15" s="24" t="s">
        <v>48</v>
      </c>
      <c r="F15" s="25" t="s">
        <v>49</v>
      </c>
      <c r="G15" s="23">
        <v>2591.0</v>
      </c>
      <c r="H15" s="23">
        <v>2591.0</v>
      </c>
      <c r="I15" s="27">
        <v>1.0</v>
      </c>
      <c r="J15" s="25" t="s">
        <v>50</v>
      </c>
      <c r="K15" s="22" t="s">
        <v>51</v>
      </c>
    </row>
    <row r="16" ht="15.75" customHeight="1">
      <c r="A16" s="15">
        <v>6.0</v>
      </c>
      <c r="B16" s="16" t="s">
        <v>52</v>
      </c>
      <c r="C16" s="23" t="s">
        <v>21</v>
      </c>
      <c r="D16" s="18" t="s">
        <v>53</v>
      </c>
      <c r="E16" s="24" t="s">
        <v>54</v>
      </c>
      <c r="F16" s="25" t="s">
        <v>55</v>
      </c>
      <c r="G16" s="28">
        <v>140.6</v>
      </c>
      <c r="H16" s="23">
        <v>120.0</v>
      </c>
      <c r="I16" s="29">
        <f t="shared" ref="I16:I17" si="2">G16/H16</f>
        <v>1.171666667</v>
      </c>
      <c r="J16" s="25" t="s">
        <v>56</v>
      </c>
      <c r="K16" s="22" t="s">
        <v>51</v>
      </c>
    </row>
    <row r="17" ht="15.75" customHeight="1">
      <c r="A17" s="15">
        <v>7.0</v>
      </c>
      <c r="B17" s="16" t="s">
        <v>57</v>
      </c>
      <c r="C17" s="23" t="s">
        <v>21</v>
      </c>
      <c r="D17" s="18" t="s">
        <v>58</v>
      </c>
      <c r="E17" s="24" t="s">
        <v>59</v>
      </c>
      <c r="F17" s="25" t="s">
        <v>60</v>
      </c>
      <c r="G17" s="23">
        <v>171.25</v>
      </c>
      <c r="H17" s="23">
        <v>120.0</v>
      </c>
      <c r="I17" s="29">
        <f t="shared" si="2"/>
        <v>1.427083333</v>
      </c>
      <c r="J17" s="25" t="s">
        <v>61</v>
      </c>
      <c r="K17" s="22" t="s">
        <v>51</v>
      </c>
    </row>
    <row r="18" ht="15.75" customHeight="1">
      <c r="A18" s="15">
        <v>8.0</v>
      </c>
      <c r="B18" s="16" t="s">
        <v>62</v>
      </c>
      <c r="C18" s="23" t="s">
        <v>21</v>
      </c>
      <c r="D18" s="18" t="s">
        <v>63</v>
      </c>
      <c r="E18" s="24" t="s">
        <v>64</v>
      </c>
      <c r="F18" s="25" t="s">
        <v>65</v>
      </c>
      <c r="G18" s="23">
        <v>12.0</v>
      </c>
      <c r="H18" s="23">
        <v>10.0</v>
      </c>
      <c r="I18" s="27">
        <v>1.2</v>
      </c>
      <c r="J18" s="25" t="s">
        <v>66</v>
      </c>
      <c r="K18" s="22" t="s">
        <v>32</v>
      </c>
    </row>
    <row r="19" ht="15.75" customHeight="1">
      <c r="A19" s="15">
        <v>9.0</v>
      </c>
      <c r="B19" s="16" t="s">
        <v>67</v>
      </c>
      <c r="C19" s="23" t="s">
        <v>21</v>
      </c>
      <c r="D19" s="18" t="s">
        <v>68</v>
      </c>
      <c r="E19" s="24" t="s">
        <v>69</v>
      </c>
      <c r="F19" s="25" t="s">
        <v>70</v>
      </c>
      <c r="G19" s="23" t="s">
        <v>71</v>
      </c>
      <c r="H19" s="23" t="s">
        <v>72</v>
      </c>
      <c r="I19" s="29">
        <f>((16/24*0.6)+(12/12*0.4))</f>
        <v>0.8</v>
      </c>
      <c r="J19" s="25" t="s">
        <v>73</v>
      </c>
      <c r="K19" s="22" t="s">
        <v>74</v>
      </c>
    </row>
    <row r="20" ht="15.75" customHeight="1">
      <c r="A20" s="15">
        <v>10.0</v>
      </c>
      <c r="B20" s="16" t="s">
        <v>75</v>
      </c>
      <c r="C20" s="23" t="s">
        <v>21</v>
      </c>
      <c r="D20" s="18" t="s">
        <v>76</v>
      </c>
      <c r="E20" s="24" t="s">
        <v>77</v>
      </c>
      <c r="F20" s="25" t="s">
        <v>78</v>
      </c>
      <c r="G20" s="23">
        <v>7921.0</v>
      </c>
      <c r="H20" s="23">
        <v>8451.0</v>
      </c>
      <c r="I20" s="29">
        <v>0.9373</v>
      </c>
      <c r="J20" s="25" t="s">
        <v>79</v>
      </c>
      <c r="K20" s="22" t="s">
        <v>51</v>
      </c>
    </row>
    <row r="21" ht="15.75" customHeight="1">
      <c r="A21" s="15">
        <v>11.0</v>
      </c>
      <c r="B21" s="16" t="s">
        <v>80</v>
      </c>
      <c r="C21" s="23" t="s">
        <v>21</v>
      </c>
      <c r="D21" s="18" t="s">
        <v>81</v>
      </c>
      <c r="E21" s="24" t="s">
        <v>82</v>
      </c>
      <c r="F21" s="25" t="s">
        <v>83</v>
      </c>
      <c r="G21" s="23">
        <v>7911.0</v>
      </c>
      <c r="H21" s="23">
        <v>7922.0</v>
      </c>
      <c r="I21" s="29">
        <v>0.9986</v>
      </c>
      <c r="J21" s="25" t="s">
        <v>84</v>
      </c>
      <c r="K21" s="22" t="s">
        <v>51</v>
      </c>
    </row>
    <row r="22" ht="95.25" customHeight="1">
      <c r="A22" s="15">
        <v>12.0</v>
      </c>
      <c r="B22" s="16" t="s">
        <v>85</v>
      </c>
      <c r="C22" s="23" t="s">
        <v>86</v>
      </c>
      <c r="D22" s="18" t="s">
        <v>87</v>
      </c>
      <c r="E22" s="24" t="s">
        <v>88</v>
      </c>
      <c r="F22" s="25" t="s">
        <v>89</v>
      </c>
      <c r="G22" s="23">
        <v>92.2</v>
      </c>
      <c r="H22" s="23">
        <v>1.0</v>
      </c>
      <c r="I22" s="29">
        <v>0.922</v>
      </c>
      <c r="J22" s="25" t="s">
        <v>90</v>
      </c>
      <c r="K22" s="22" t="s">
        <v>91</v>
      </c>
    </row>
    <row r="23" ht="15.75" customHeight="1">
      <c r="A23" s="15">
        <v>13.0</v>
      </c>
      <c r="B23" s="16" t="s">
        <v>92</v>
      </c>
      <c r="C23" s="23" t="s">
        <v>21</v>
      </c>
      <c r="D23" s="18" t="s">
        <v>93</v>
      </c>
      <c r="E23" s="24" t="s">
        <v>69</v>
      </c>
      <c r="F23" s="25" t="s">
        <v>94</v>
      </c>
      <c r="G23" s="23">
        <v>12.0</v>
      </c>
      <c r="H23" s="23">
        <v>12.0</v>
      </c>
      <c r="I23" s="27">
        <v>1.0</v>
      </c>
      <c r="J23" s="25" t="s">
        <v>95</v>
      </c>
      <c r="K23" s="22" t="s">
        <v>51</v>
      </c>
    </row>
    <row r="24" ht="15.75" customHeight="1">
      <c r="A24" s="15">
        <v>14.0</v>
      </c>
      <c r="B24" s="16" t="s">
        <v>96</v>
      </c>
      <c r="C24" s="23" t="s">
        <v>21</v>
      </c>
      <c r="D24" s="18" t="s">
        <v>97</v>
      </c>
      <c r="E24" s="24" t="s">
        <v>98</v>
      </c>
      <c r="F24" s="25" t="s">
        <v>99</v>
      </c>
      <c r="G24" s="23">
        <v>70.0</v>
      </c>
      <c r="H24" s="23">
        <v>72.0</v>
      </c>
      <c r="I24" s="29">
        <f>G24/H24</f>
        <v>0.9722222222</v>
      </c>
      <c r="J24" s="25" t="s">
        <v>100</v>
      </c>
      <c r="K24" s="22" t="s">
        <v>51</v>
      </c>
      <c r="L24" s="30"/>
      <c r="M24" s="30"/>
      <c r="N24" s="30"/>
      <c r="O24" s="30"/>
      <c r="P24" s="30"/>
      <c r="Q24" s="30"/>
      <c r="R24" s="30"/>
      <c r="S24" s="30"/>
      <c r="T24" s="30"/>
      <c r="U24" s="30"/>
      <c r="V24" s="30"/>
      <c r="W24" s="30"/>
      <c r="X24" s="30"/>
      <c r="Y24" s="30"/>
      <c r="Z24" s="30"/>
    </row>
    <row r="25" ht="15.75" customHeight="1">
      <c r="A25" s="15">
        <v>15.0</v>
      </c>
      <c r="B25" s="16" t="s">
        <v>101</v>
      </c>
      <c r="C25" s="23" t="s">
        <v>86</v>
      </c>
      <c r="D25" s="18" t="s">
        <v>102</v>
      </c>
      <c r="E25" s="24" t="s">
        <v>103</v>
      </c>
      <c r="F25" s="25" t="s">
        <v>104</v>
      </c>
      <c r="G25" s="23">
        <v>249353.0</v>
      </c>
      <c r="H25" s="23">
        <v>167272.0</v>
      </c>
      <c r="I25" s="27">
        <f>(G25-H25)/H25</f>
        <v>0.4907037639</v>
      </c>
      <c r="J25" s="25" t="s">
        <v>105</v>
      </c>
      <c r="K25" s="22" t="s">
        <v>106</v>
      </c>
    </row>
    <row r="26" ht="111.75" customHeight="1">
      <c r="A26" s="15">
        <v>16.0</v>
      </c>
      <c r="B26" s="16" t="s">
        <v>107</v>
      </c>
      <c r="C26" s="23" t="s">
        <v>21</v>
      </c>
      <c r="D26" s="18" t="s">
        <v>108</v>
      </c>
      <c r="E26" s="24" t="s">
        <v>109</v>
      </c>
      <c r="F26" s="25" t="s">
        <v>110</v>
      </c>
      <c r="G26" s="23">
        <v>379.0</v>
      </c>
      <c r="H26" s="23">
        <v>417.0</v>
      </c>
      <c r="I26" s="29">
        <f>G26/H26</f>
        <v>0.9088729017</v>
      </c>
      <c r="J26" s="25" t="s">
        <v>111</v>
      </c>
      <c r="K26" s="22" t="s">
        <v>32</v>
      </c>
    </row>
    <row r="27" ht="15.75" customHeight="1">
      <c r="A27" s="15">
        <v>17.0</v>
      </c>
      <c r="B27" s="16" t="s">
        <v>112</v>
      </c>
      <c r="C27" s="23" t="s">
        <v>21</v>
      </c>
      <c r="D27" s="18" t="s">
        <v>113</v>
      </c>
      <c r="E27" s="24" t="s">
        <v>114</v>
      </c>
      <c r="F27" s="25" t="s">
        <v>115</v>
      </c>
      <c r="G27" s="23">
        <v>12.0</v>
      </c>
      <c r="H27" s="23">
        <v>12.0</v>
      </c>
      <c r="I27" s="27">
        <v>1.0</v>
      </c>
      <c r="J27" s="25" t="s">
        <v>116</v>
      </c>
      <c r="K27" s="22" t="s">
        <v>51</v>
      </c>
    </row>
    <row r="28" ht="15.75" customHeight="1">
      <c r="A28" s="31">
        <v>18.0</v>
      </c>
      <c r="B28" s="32" t="s">
        <v>117</v>
      </c>
      <c r="C28" s="33" t="s">
        <v>21</v>
      </c>
      <c r="D28" s="34" t="s">
        <v>118</v>
      </c>
      <c r="E28" s="35" t="s">
        <v>119</v>
      </c>
      <c r="F28" s="36" t="s">
        <v>120</v>
      </c>
      <c r="G28" s="33">
        <v>14.0</v>
      </c>
      <c r="H28" s="33">
        <v>14.0</v>
      </c>
      <c r="I28" s="37">
        <v>1.0</v>
      </c>
      <c r="J28" s="36" t="s">
        <v>121</v>
      </c>
      <c r="K28" s="38" t="s">
        <v>51</v>
      </c>
      <c r="L28" s="39"/>
      <c r="M28" s="39"/>
      <c r="N28" s="39"/>
      <c r="O28" s="39"/>
      <c r="P28" s="39"/>
      <c r="Q28" s="39"/>
      <c r="R28" s="39"/>
      <c r="S28" s="39"/>
      <c r="T28" s="39"/>
      <c r="U28" s="39"/>
      <c r="V28" s="39"/>
      <c r="W28" s="39"/>
      <c r="X28" s="39"/>
      <c r="Y28" s="39"/>
      <c r="Z28" s="39"/>
    </row>
    <row r="29" ht="15.75" customHeight="1">
      <c r="A29" s="15">
        <v>19.0</v>
      </c>
      <c r="B29" s="16" t="s">
        <v>122</v>
      </c>
      <c r="C29" s="23" t="s">
        <v>21</v>
      </c>
      <c r="D29" s="18" t="s">
        <v>123</v>
      </c>
      <c r="E29" s="24" t="s">
        <v>119</v>
      </c>
      <c r="F29" s="25" t="s">
        <v>120</v>
      </c>
      <c r="G29" s="23">
        <v>96.0</v>
      </c>
      <c r="H29" s="23">
        <v>96.0</v>
      </c>
      <c r="I29" s="27">
        <f t="shared" ref="I29:I33" si="3">G29/H29</f>
        <v>1</v>
      </c>
      <c r="J29" s="25" t="s">
        <v>124</v>
      </c>
      <c r="K29" s="22" t="s">
        <v>51</v>
      </c>
    </row>
    <row r="30" ht="15.75" customHeight="1">
      <c r="A30" s="15">
        <v>20.0</v>
      </c>
      <c r="B30" s="16" t="s">
        <v>125</v>
      </c>
      <c r="C30" s="23" t="s">
        <v>86</v>
      </c>
      <c r="D30" s="18" t="s">
        <v>126</v>
      </c>
      <c r="E30" s="24" t="s">
        <v>127</v>
      </c>
      <c r="F30" s="25" t="s">
        <v>128</v>
      </c>
      <c r="G30" s="23">
        <v>25342.0</v>
      </c>
      <c r="H30" s="23">
        <v>25976.0</v>
      </c>
      <c r="I30" s="40">
        <f t="shared" si="3"/>
        <v>0.9755928549</v>
      </c>
      <c r="J30" s="25" t="s">
        <v>129</v>
      </c>
      <c r="K30" s="22" t="s">
        <v>32</v>
      </c>
    </row>
    <row r="31" ht="15.75" customHeight="1">
      <c r="A31" s="15">
        <v>21.0</v>
      </c>
      <c r="B31" s="16" t="s">
        <v>130</v>
      </c>
      <c r="C31" s="23" t="s">
        <v>21</v>
      </c>
      <c r="D31" s="18" t="s">
        <v>131</v>
      </c>
      <c r="E31" s="24" t="s">
        <v>132</v>
      </c>
      <c r="F31" s="25" t="s">
        <v>133</v>
      </c>
      <c r="G31" s="23">
        <v>20.0</v>
      </c>
      <c r="H31" s="23">
        <v>20.0</v>
      </c>
      <c r="I31" s="29">
        <f t="shared" si="3"/>
        <v>1</v>
      </c>
      <c r="J31" s="25" t="s">
        <v>134</v>
      </c>
      <c r="K31" s="41" t="s">
        <v>135</v>
      </c>
    </row>
    <row r="32" ht="15.75" customHeight="1">
      <c r="A32" s="15">
        <v>22.0</v>
      </c>
      <c r="B32" s="16" t="s">
        <v>136</v>
      </c>
      <c r="C32" s="23" t="s">
        <v>21</v>
      </c>
      <c r="D32" s="18" t="s">
        <v>137</v>
      </c>
      <c r="E32" s="24" t="s">
        <v>138</v>
      </c>
      <c r="F32" s="25" t="s">
        <v>139</v>
      </c>
      <c r="G32" s="23">
        <v>15429.0</v>
      </c>
      <c r="H32" s="23">
        <v>20200.0</v>
      </c>
      <c r="I32" s="29">
        <f t="shared" si="3"/>
        <v>0.7638118812</v>
      </c>
      <c r="J32" s="25" t="s">
        <v>140</v>
      </c>
      <c r="K32" s="41" t="s">
        <v>135</v>
      </c>
    </row>
    <row r="33" ht="15.75" customHeight="1">
      <c r="A33" s="15">
        <v>23.0</v>
      </c>
      <c r="B33" s="16" t="s">
        <v>141</v>
      </c>
      <c r="C33" s="23" t="s">
        <v>21</v>
      </c>
      <c r="D33" s="18" t="s">
        <v>142</v>
      </c>
      <c r="E33" s="24" t="s">
        <v>143</v>
      </c>
      <c r="F33" s="25" t="s">
        <v>144</v>
      </c>
      <c r="G33" s="23">
        <v>18359.0</v>
      </c>
      <c r="H33" s="23">
        <v>38876.0</v>
      </c>
      <c r="I33" s="29">
        <f t="shared" si="3"/>
        <v>0.4722450869</v>
      </c>
      <c r="J33" s="25" t="s">
        <v>145</v>
      </c>
      <c r="K33" s="41" t="s">
        <v>135</v>
      </c>
    </row>
    <row r="34" ht="15.75" customHeight="1">
      <c r="A34" s="15">
        <v>24.0</v>
      </c>
      <c r="B34" s="42" t="s">
        <v>146</v>
      </c>
      <c r="C34" s="23" t="s">
        <v>21</v>
      </c>
      <c r="D34" s="18" t="s">
        <v>147</v>
      </c>
      <c r="E34" s="24" t="s">
        <v>148</v>
      </c>
      <c r="F34" s="25" t="s">
        <v>149</v>
      </c>
      <c r="G34" s="23">
        <v>159.0</v>
      </c>
      <c r="H34" s="23">
        <v>159.0</v>
      </c>
      <c r="I34" s="27">
        <v>1.0</v>
      </c>
      <c r="J34" s="25" t="s">
        <v>150</v>
      </c>
      <c r="K34" s="22" t="s">
        <v>51</v>
      </c>
    </row>
    <row r="35" ht="15.75" customHeight="1">
      <c r="A35" s="15">
        <v>25.0</v>
      </c>
      <c r="B35" s="16" t="s">
        <v>151</v>
      </c>
      <c r="C35" s="23" t="s">
        <v>86</v>
      </c>
      <c r="D35" s="18" t="s">
        <v>152</v>
      </c>
      <c r="E35" s="24" t="s">
        <v>153</v>
      </c>
      <c r="F35" s="25" t="s">
        <v>154</v>
      </c>
      <c r="G35" s="23">
        <v>13.0</v>
      </c>
      <c r="H35" s="23">
        <v>16.0</v>
      </c>
      <c r="I35" s="29">
        <f t="shared" ref="I35:I36" si="4">G35/H35</f>
        <v>0.8125</v>
      </c>
      <c r="J35" s="25" t="s">
        <v>155</v>
      </c>
      <c r="K35" s="22" t="s">
        <v>156</v>
      </c>
    </row>
    <row r="36" ht="15.75" customHeight="1">
      <c r="A36" s="15">
        <v>26.0</v>
      </c>
      <c r="B36" s="16" t="s">
        <v>157</v>
      </c>
      <c r="C36" s="23" t="s">
        <v>21</v>
      </c>
      <c r="D36" s="18" t="s">
        <v>158</v>
      </c>
      <c r="E36" s="24" t="s">
        <v>159</v>
      </c>
      <c r="F36" s="25" t="s">
        <v>160</v>
      </c>
      <c r="G36" s="23">
        <v>122.0</v>
      </c>
      <c r="H36" s="23">
        <v>123.0</v>
      </c>
      <c r="I36" s="29">
        <f t="shared" si="4"/>
        <v>0.9918699187</v>
      </c>
      <c r="J36" s="25" t="s">
        <v>161</v>
      </c>
      <c r="K36" s="41" t="s">
        <v>26</v>
      </c>
    </row>
    <row r="37" ht="15.75" customHeight="1">
      <c r="A37" s="15">
        <v>27.0</v>
      </c>
      <c r="B37" s="16" t="s">
        <v>162</v>
      </c>
      <c r="C37" s="23" t="s">
        <v>21</v>
      </c>
      <c r="D37" s="18" t="s">
        <v>163</v>
      </c>
      <c r="E37" s="24" t="s">
        <v>164</v>
      </c>
      <c r="F37" s="25" t="s">
        <v>165</v>
      </c>
      <c r="G37" s="23">
        <v>53.0</v>
      </c>
      <c r="H37" s="23">
        <v>53.0</v>
      </c>
      <c r="I37" s="27">
        <v>1.0</v>
      </c>
      <c r="J37" s="25" t="s">
        <v>166</v>
      </c>
      <c r="K37" s="41" t="s">
        <v>51</v>
      </c>
    </row>
    <row r="38" ht="15.75" customHeight="1">
      <c r="A38" s="15">
        <v>28.0</v>
      </c>
      <c r="B38" s="16" t="s">
        <v>167</v>
      </c>
      <c r="C38" s="23" t="s">
        <v>21</v>
      </c>
      <c r="D38" s="18" t="s">
        <v>168</v>
      </c>
      <c r="E38" s="24" t="s">
        <v>169</v>
      </c>
      <c r="F38" s="25" t="s">
        <v>170</v>
      </c>
      <c r="G38" s="43">
        <v>16.0</v>
      </c>
      <c r="H38" s="43">
        <v>16.0</v>
      </c>
      <c r="I38" s="27">
        <v>1.0</v>
      </c>
      <c r="J38" s="44" t="s">
        <v>171</v>
      </c>
      <c r="K38" s="41" t="s">
        <v>51</v>
      </c>
    </row>
    <row r="39" ht="15.75" customHeight="1">
      <c r="A39" s="15">
        <v>29.0</v>
      </c>
      <c r="B39" s="16" t="s">
        <v>172</v>
      </c>
      <c r="C39" s="23" t="s">
        <v>86</v>
      </c>
      <c r="D39" s="18" t="s">
        <v>173</v>
      </c>
      <c r="E39" s="24" t="s">
        <v>174</v>
      </c>
      <c r="F39" s="25" t="s">
        <v>175</v>
      </c>
      <c r="G39" s="23">
        <v>1513.0</v>
      </c>
      <c r="H39" s="23">
        <v>1595.0</v>
      </c>
      <c r="I39" s="29">
        <v>0.9486</v>
      </c>
      <c r="J39" s="25" t="s">
        <v>176</v>
      </c>
      <c r="K39" s="41" t="s">
        <v>51</v>
      </c>
    </row>
    <row r="40" ht="15.75" customHeight="1">
      <c r="A40" s="15">
        <v>30.0</v>
      </c>
      <c r="B40" s="16" t="s">
        <v>177</v>
      </c>
      <c r="C40" s="23" t="s">
        <v>21</v>
      </c>
      <c r="D40" s="18" t="s">
        <v>178</v>
      </c>
      <c r="E40" s="24" t="s">
        <v>179</v>
      </c>
      <c r="F40" s="25" t="s">
        <v>180</v>
      </c>
      <c r="G40" s="23">
        <v>322.0</v>
      </c>
      <c r="H40" s="23">
        <v>322.0</v>
      </c>
      <c r="I40" s="27">
        <v>1.0</v>
      </c>
      <c r="J40" s="25" t="s">
        <v>181</v>
      </c>
      <c r="K40" s="41" t="s">
        <v>156</v>
      </c>
    </row>
    <row r="41" ht="15.75" customHeight="1">
      <c r="A41" s="15">
        <v>31.0</v>
      </c>
      <c r="B41" s="16" t="s">
        <v>182</v>
      </c>
      <c r="C41" s="23" t="s">
        <v>21</v>
      </c>
      <c r="D41" s="18" t="s">
        <v>183</v>
      </c>
      <c r="E41" s="24" t="s">
        <v>184</v>
      </c>
      <c r="F41" s="25" t="s">
        <v>185</v>
      </c>
      <c r="G41" s="23">
        <v>2.0</v>
      </c>
      <c r="H41" s="23">
        <v>2.0</v>
      </c>
      <c r="I41" s="27">
        <v>1.0</v>
      </c>
      <c r="J41" s="25" t="s">
        <v>186</v>
      </c>
      <c r="K41" s="41" t="s">
        <v>156</v>
      </c>
    </row>
    <row r="42" ht="15.75" customHeight="1">
      <c r="A42" s="15">
        <v>32.0</v>
      </c>
      <c r="B42" s="16" t="s">
        <v>187</v>
      </c>
      <c r="C42" s="23" t="s">
        <v>21</v>
      </c>
      <c r="D42" s="18" t="s">
        <v>188</v>
      </c>
      <c r="E42" s="24" t="s">
        <v>189</v>
      </c>
      <c r="F42" s="25" t="s">
        <v>190</v>
      </c>
      <c r="G42" s="23">
        <v>4392.0</v>
      </c>
      <c r="H42" s="23">
        <v>4392.0</v>
      </c>
      <c r="I42" s="27">
        <v>1.0</v>
      </c>
      <c r="J42" s="25" t="s">
        <v>191</v>
      </c>
      <c r="K42" s="22" t="s">
        <v>32</v>
      </c>
    </row>
    <row r="43" ht="15.75" customHeight="1">
      <c r="A43" s="15">
        <v>33.0</v>
      </c>
      <c r="B43" s="16" t="s">
        <v>192</v>
      </c>
      <c r="C43" s="23" t="s">
        <v>21</v>
      </c>
      <c r="D43" s="18" t="s">
        <v>193</v>
      </c>
      <c r="E43" s="24" t="s">
        <v>194</v>
      </c>
      <c r="F43" s="25" t="s">
        <v>195</v>
      </c>
      <c r="G43" s="23">
        <v>2922.0</v>
      </c>
      <c r="H43" s="23">
        <v>2922.0</v>
      </c>
      <c r="I43" s="27">
        <v>1.0</v>
      </c>
      <c r="J43" s="25" t="s">
        <v>196</v>
      </c>
      <c r="K43" s="22" t="s">
        <v>106</v>
      </c>
    </row>
    <row r="44" ht="15.75" customHeight="1">
      <c r="A44" s="15">
        <v>34.0</v>
      </c>
      <c r="B44" s="16" t="s">
        <v>197</v>
      </c>
      <c r="C44" s="23" t="s">
        <v>21</v>
      </c>
      <c r="D44" s="18" t="s">
        <v>198</v>
      </c>
      <c r="E44" s="24" t="s">
        <v>199</v>
      </c>
      <c r="F44" s="25" t="s">
        <v>200</v>
      </c>
      <c r="G44" s="23">
        <v>816.0</v>
      </c>
      <c r="H44" s="23">
        <v>500.0</v>
      </c>
      <c r="I44" s="29">
        <v>1.632</v>
      </c>
      <c r="J44" s="25" t="s">
        <v>201</v>
      </c>
      <c r="K44" s="22" t="s">
        <v>51</v>
      </c>
    </row>
    <row r="45" ht="15.75" customHeight="1">
      <c r="A45" s="15">
        <v>35.0</v>
      </c>
      <c r="B45" s="16" t="s">
        <v>202</v>
      </c>
      <c r="C45" s="23" t="s">
        <v>86</v>
      </c>
      <c r="D45" s="18" t="s">
        <v>203</v>
      </c>
      <c r="E45" s="24" t="s">
        <v>204</v>
      </c>
      <c r="F45" s="25" t="s">
        <v>205</v>
      </c>
      <c r="G45" s="23">
        <v>1369.0</v>
      </c>
      <c r="H45" s="23">
        <v>1474.0</v>
      </c>
      <c r="I45" s="29">
        <v>0.9288</v>
      </c>
      <c r="J45" s="25" t="s">
        <v>206</v>
      </c>
      <c r="K45" s="22" t="s">
        <v>32</v>
      </c>
    </row>
    <row r="46" ht="15.75" customHeight="1">
      <c r="A46" s="15">
        <v>36.0</v>
      </c>
      <c r="B46" s="16" t="s">
        <v>207</v>
      </c>
      <c r="C46" s="23" t="s">
        <v>46</v>
      </c>
      <c r="D46" s="18" t="s">
        <v>208</v>
      </c>
      <c r="E46" s="24" t="s">
        <v>209</v>
      </c>
      <c r="F46" s="25" t="s">
        <v>210</v>
      </c>
      <c r="G46" s="23">
        <v>15560.0</v>
      </c>
      <c r="H46" s="23">
        <v>25478.0</v>
      </c>
      <c r="I46" s="29">
        <v>0.6107</v>
      </c>
      <c r="J46" s="25" t="s">
        <v>211</v>
      </c>
      <c r="K46" s="22" t="s">
        <v>156</v>
      </c>
    </row>
    <row r="47" ht="15.75" customHeight="1">
      <c r="A47" s="15">
        <v>37.0</v>
      </c>
      <c r="B47" s="16" t="s">
        <v>212</v>
      </c>
      <c r="C47" s="23" t="s">
        <v>21</v>
      </c>
      <c r="D47" s="18" t="s">
        <v>213</v>
      </c>
      <c r="E47" s="24" t="s">
        <v>214</v>
      </c>
      <c r="F47" s="25" t="s">
        <v>215</v>
      </c>
      <c r="G47" s="23">
        <v>36109.0</v>
      </c>
      <c r="H47" s="23">
        <v>65167.0</v>
      </c>
      <c r="I47" s="29">
        <v>0.5541</v>
      </c>
      <c r="J47" s="25" t="s">
        <v>216</v>
      </c>
      <c r="K47" s="22" t="s">
        <v>217</v>
      </c>
    </row>
    <row r="48" ht="15.75" customHeight="1">
      <c r="A48" s="15">
        <v>38.0</v>
      </c>
      <c r="B48" s="16" t="s">
        <v>218</v>
      </c>
      <c r="C48" s="23" t="s">
        <v>21</v>
      </c>
      <c r="D48" s="18" t="s">
        <v>219</v>
      </c>
      <c r="E48" s="24" t="s">
        <v>219</v>
      </c>
      <c r="F48" s="25" t="s">
        <v>220</v>
      </c>
      <c r="G48" s="23">
        <v>61.0</v>
      </c>
      <c r="H48" s="23">
        <v>69.0</v>
      </c>
      <c r="I48" s="29">
        <v>0.8841</v>
      </c>
      <c r="J48" s="25" t="s">
        <v>221</v>
      </c>
      <c r="K48" s="22" t="s">
        <v>135</v>
      </c>
    </row>
    <row r="49" ht="15.75" customHeight="1">
      <c r="A49" s="15">
        <v>39.0</v>
      </c>
      <c r="B49" s="16" t="s">
        <v>222</v>
      </c>
      <c r="C49" s="23" t="s">
        <v>21</v>
      </c>
      <c r="D49" s="18" t="s">
        <v>223</v>
      </c>
      <c r="E49" s="24" t="s">
        <v>224</v>
      </c>
      <c r="F49" s="25" t="s">
        <v>225</v>
      </c>
      <c r="G49" s="23">
        <v>7114.0</v>
      </c>
      <c r="H49" s="23">
        <v>7143.0</v>
      </c>
      <c r="I49" s="29">
        <v>0.9959</v>
      </c>
      <c r="J49" s="25" t="s">
        <v>226</v>
      </c>
      <c r="K49" s="22" t="s">
        <v>38</v>
      </c>
    </row>
    <row r="50" ht="15.75" customHeight="1">
      <c r="A50" s="15">
        <v>40.0</v>
      </c>
      <c r="B50" s="16" t="s">
        <v>227</v>
      </c>
      <c r="C50" s="23" t="s">
        <v>86</v>
      </c>
      <c r="D50" s="18" t="s">
        <v>228</v>
      </c>
      <c r="E50" s="24" t="s">
        <v>229</v>
      </c>
      <c r="F50" s="25" t="s">
        <v>230</v>
      </c>
      <c r="G50" s="23">
        <v>912.0</v>
      </c>
      <c r="H50" s="23">
        <v>9744.0</v>
      </c>
      <c r="I50" s="29">
        <v>0.0936</v>
      </c>
      <c r="J50" s="25" t="s">
        <v>231</v>
      </c>
      <c r="K50" s="22" t="s">
        <v>232</v>
      </c>
    </row>
    <row r="51" ht="15.75" customHeight="1">
      <c r="A51" s="15">
        <v>41.0</v>
      </c>
      <c r="B51" s="16" t="s">
        <v>233</v>
      </c>
      <c r="C51" s="23" t="s">
        <v>86</v>
      </c>
      <c r="D51" s="18" t="s">
        <v>234</v>
      </c>
      <c r="E51" s="24" t="s">
        <v>229</v>
      </c>
      <c r="F51" s="25" t="s">
        <v>235</v>
      </c>
      <c r="G51" s="23">
        <v>8832.0</v>
      </c>
      <c r="H51" s="23">
        <v>9744.0</v>
      </c>
      <c r="I51" s="29">
        <v>0.9064</v>
      </c>
      <c r="J51" s="25" t="s">
        <v>236</v>
      </c>
      <c r="K51" s="22" t="s">
        <v>32</v>
      </c>
    </row>
    <row r="52" ht="15.75" customHeight="1">
      <c r="E52" s="45"/>
    </row>
    <row r="53" ht="15.75" customHeight="1">
      <c r="E53" s="45"/>
    </row>
    <row r="54" ht="15.75" customHeight="1">
      <c r="E54" s="45"/>
    </row>
    <row r="55" ht="15.75" customHeight="1">
      <c r="E55" s="45"/>
    </row>
    <row r="56" ht="15.75" customHeight="1">
      <c r="E56" s="45"/>
    </row>
    <row r="57" ht="15.75" customHeight="1">
      <c r="E57" s="45"/>
    </row>
    <row r="58" ht="15.75" customHeight="1">
      <c r="E58" s="45"/>
    </row>
    <row r="59" ht="15.75" customHeight="1">
      <c r="E59" s="45"/>
    </row>
    <row r="60" ht="15.75" customHeight="1">
      <c r="E60" s="45"/>
    </row>
    <row r="61" ht="15.75" customHeight="1">
      <c r="E61" s="45"/>
    </row>
    <row r="62" ht="15.75" customHeight="1">
      <c r="E62" s="45"/>
    </row>
    <row r="63" ht="15.75" customHeight="1">
      <c r="E63" s="45"/>
    </row>
    <row r="64" ht="15.75" customHeight="1">
      <c r="E64" s="45"/>
    </row>
    <row r="65" ht="15.75" customHeight="1">
      <c r="E65" s="45"/>
    </row>
    <row r="66" ht="15.75" customHeight="1">
      <c r="E66" s="45"/>
    </row>
    <row r="67" ht="15.75" customHeight="1">
      <c r="E67" s="45"/>
    </row>
    <row r="68" ht="15.75" customHeight="1">
      <c r="E68" s="45"/>
    </row>
    <row r="69" ht="15.75" customHeight="1">
      <c r="E69" s="45"/>
    </row>
    <row r="70" ht="15.75" customHeight="1">
      <c r="E70" s="45"/>
    </row>
    <row r="71" ht="15.75" customHeight="1">
      <c r="E71" s="45"/>
    </row>
    <row r="72" ht="15.75" customHeight="1">
      <c r="E72" s="45"/>
    </row>
    <row r="73" ht="15.75" customHeight="1">
      <c r="E73" s="45"/>
    </row>
    <row r="74" ht="15.75" customHeight="1">
      <c r="E74" s="45"/>
    </row>
    <row r="75" ht="15.75" customHeight="1">
      <c r="E75" s="45"/>
    </row>
    <row r="76" ht="15.75" customHeight="1">
      <c r="E76" s="45"/>
    </row>
    <row r="77" ht="15.75" customHeight="1">
      <c r="E77" s="45"/>
    </row>
    <row r="78" ht="15.75" customHeight="1">
      <c r="E78" s="45"/>
    </row>
    <row r="79" ht="15.75" customHeight="1">
      <c r="E79" s="45"/>
    </row>
    <row r="80" ht="15.75" customHeight="1">
      <c r="E80" s="45"/>
    </row>
    <row r="81" ht="15.75" customHeight="1">
      <c r="E81" s="45"/>
    </row>
    <row r="82" ht="15.75" customHeight="1">
      <c r="E82" s="45"/>
    </row>
    <row r="83" ht="15.75" customHeight="1">
      <c r="E83" s="45"/>
    </row>
    <row r="84" ht="15.75" customHeight="1">
      <c r="E84" s="45"/>
    </row>
    <row r="85" ht="15.75" customHeight="1">
      <c r="E85" s="45"/>
    </row>
    <row r="86" ht="15.75" customHeight="1">
      <c r="E86" s="45"/>
    </row>
    <row r="87" ht="15.75" customHeight="1">
      <c r="E87" s="45"/>
    </row>
    <row r="88" ht="15.75" customHeight="1">
      <c r="E88" s="45"/>
    </row>
    <row r="89" ht="15.75" customHeight="1">
      <c r="E89" s="45"/>
    </row>
    <row r="90" ht="15.75" customHeight="1">
      <c r="E90" s="45"/>
    </row>
    <row r="91" ht="15.75" customHeight="1">
      <c r="E91" s="45"/>
    </row>
    <row r="92" ht="15.75" customHeight="1">
      <c r="E92" s="45"/>
    </row>
    <row r="93" ht="15.75" customHeight="1">
      <c r="E93" s="45"/>
    </row>
    <row r="94" ht="15.75" customHeight="1">
      <c r="E94" s="45"/>
    </row>
    <row r="95" ht="15.75" customHeight="1">
      <c r="E95" s="45"/>
    </row>
    <row r="96" ht="15.75" customHeight="1">
      <c r="E96" s="45"/>
    </row>
    <row r="97" ht="15.75" customHeight="1">
      <c r="E97" s="45"/>
    </row>
    <row r="98" ht="15.75" customHeight="1">
      <c r="E98" s="45"/>
    </row>
    <row r="99" ht="15.75" customHeight="1">
      <c r="E99" s="45"/>
    </row>
    <row r="100" ht="15.75" customHeight="1">
      <c r="E100" s="45"/>
    </row>
    <row r="101" ht="15.75" customHeight="1">
      <c r="E101" s="45"/>
    </row>
    <row r="102" ht="15.75" customHeight="1">
      <c r="E102" s="45"/>
    </row>
    <row r="103" ht="15.75" customHeight="1">
      <c r="E103" s="45"/>
    </row>
    <row r="104" ht="15.75" customHeight="1">
      <c r="E104" s="45"/>
    </row>
    <row r="105" ht="15.75" customHeight="1">
      <c r="E105" s="45"/>
    </row>
    <row r="106" ht="15.75" customHeight="1">
      <c r="E106" s="45"/>
    </row>
    <row r="107" ht="15.75" customHeight="1">
      <c r="E107" s="45"/>
    </row>
    <row r="108" ht="15.75" customHeight="1">
      <c r="E108" s="45"/>
    </row>
    <row r="109" ht="15.75" customHeight="1">
      <c r="E109" s="45"/>
    </row>
    <row r="110" ht="15.75" customHeight="1">
      <c r="E110" s="45"/>
    </row>
    <row r="111" ht="15.75" customHeight="1">
      <c r="E111" s="45"/>
    </row>
    <row r="112" ht="15.75" customHeight="1">
      <c r="E112" s="45"/>
    </row>
    <row r="113" ht="15.75" customHeight="1">
      <c r="E113" s="45"/>
    </row>
    <row r="114" ht="15.75" customHeight="1">
      <c r="E114" s="45"/>
    </row>
    <row r="115" ht="15.75" customHeight="1">
      <c r="E115" s="45"/>
    </row>
    <row r="116" ht="15.75" customHeight="1">
      <c r="E116" s="45"/>
    </row>
    <row r="117" ht="15.75" customHeight="1">
      <c r="E117" s="45"/>
    </row>
    <row r="118" ht="15.75" customHeight="1">
      <c r="E118" s="45"/>
    </row>
    <row r="119" ht="15.75" customHeight="1">
      <c r="E119" s="45"/>
    </row>
    <row r="120" ht="15.75" customHeight="1">
      <c r="E120" s="45"/>
    </row>
    <row r="121" ht="15.75" customHeight="1">
      <c r="E121" s="45"/>
    </row>
    <row r="122" ht="15.75" customHeight="1">
      <c r="E122" s="45"/>
    </row>
    <row r="123" ht="15.75" customHeight="1">
      <c r="E123" s="45"/>
    </row>
    <row r="124" ht="15.75" customHeight="1">
      <c r="E124" s="45"/>
    </row>
    <row r="125" ht="15.75" customHeight="1">
      <c r="E125" s="45"/>
    </row>
    <row r="126" ht="15.75" customHeight="1">
      <c r="E126" s="45"/>
    </row>
    <row r="127" ht="15.75" customHeight="1">
      <c r="E127" s="45"/>
    </row>
    <row r="128" ht="15.75" customHeight="1">
      <c r="E128" s="45"/>
    </row>
    <row r="129" ht="15.75" customHeight="1">
      <c r="E129" s="45"/>
    </row>
    <row r="130" ht="15.75" customHeight="1">
      <c r="E130" s="45"/>
    </row>
    <row r="131" ht="15.75" customHeight="1">
      <c r="E131" s="45"/>
    </row>
    <row r="132" ht="15.75" customHeight="1">
      <c r="E132" s="45"/>
    </row>
    <row r="133" ht="15.75" customHeight="1">
      <c r="E133" s="45"/>
    </row>
    <row r="134" ht="15.75" customHeight="1">
      <c r="E134" s="45"/>
    </row>
    <row r="135" ht="15.75" customHeight="1">
      <c r="E135" s="45"/>
    </row>
    <row r="136" ht="15.75" customHeight="1">
      <c r="E136" s="45"/>
    </row>
    <row r="137" ht="15.75" customHeight="1">
      <c r="E137" s="45"/>
    </row>
    <row r="138" ht="15.75" customHeight="1">
      <c r="E138" s="45"/>
    </row>
    <row r="139" ht="15.75" customHeight="1">
      <c r="E139" s="45"/>
    </row>
    <row r="140" ht="15.75" customHeight="1">
      <c r="E140" s="45"/>
    </row>
    <row r="141" ht="15.75" customHeight="1">
      <c r="E141" s="45"/>
    </row>
    <row r="142" ht="15.75" customHeight="1">
      <c r="E142" s="45"/>
    </row>
    <row r="143" ht="15.75" customHeight="1">
      <c r="E143" s="45"/>
    </row>
    <row r="144" ht="15.75" customHeight="1">
      <c r="E144" s="45"/>
    </row>
    <row r="145" ht="15.75" customHeight="1">
      <c r="E145" s="45"/>
    </row>
    <row r="146" ht="15.75" customHeight="1">
      <c r="E146" s="45"/>
    </row>
    <row r="147" ht="15.75" customHeight="1">
      <c r="E147" s="45"/>
    </row>
    <row r="148" ht="15.75" customHeight="1">
      <c r="E148" s="45"/>
    </row>
    <row r="149" ht="15.75" customHeight="1">
      <c r="E149" s="45"/>
    </row>
    <row r="150" ht="15.75" customHeight="1">
      <c r="E150" s="45"/>
    </row>
    <row r="151" ht="15.75" customHeight="1">
      <c r="E151" s="45"/>
    </row>
    <row r="152" ht="15.75" customHeight="1">
      <c r="E152" s="45"/>
    </row>
    <row r="153" ht="15.75" customHeight="1">
      <c r="E153" s="45"/>
    </row>
    <row r="154" ht="15.75" customHeight="1">
      <c r="E154" s="45"/>
    </row>
    <row r="155" ht="15.75" customHeight="1">
      <c r="E155" s="45"/>
    </row>
    <row r="156" ht="15.75" customHeight="1">
      <c r="E156" s="45"/>
    </row>
    <row r="157" ht="15.75" customHeight="1">
      <c r="E157" s="45"/>
    </row>
    <row r="158" ht="15.75" customHeight="1">
      <c r="E158" s="45"/>
    </row>
    <row r="159" ht="15.75" customHeight="1">
      <c r="E159" s="45"/>
    </row>
    <row r="160" ht="15.75" customHeight="1">
      <c r="E160" s="45"/>
    </row>
    <row r="161" ht="15.75" customHeight="1">
      <c r="E161" s="45"/>
    </row>
    <row r="162" ht="15.75" customHeight="1">
      <c r="E162" s="45"/>
    </row>
    <row r="163" ht="15.75" customHeight="1">
      <c r="E163" s="45"/>
    </row>
    <row r="164" ht="15.75" customHeight="1">
      <c r="E164" s="45"/>
    </row>
    <row r="165" ht="15.75" customHeight="1">
      <c r="E165" s="45"/>
    </row>
    <row r="166" ht="15.75" customHeight="1">
      <c r="E166" s="45"/>
    </row>
    <row r="167" ht="15.75" customHeight="1">
      <c r="E167" s="45"/>
    </row>
    <row r="168" ht="15.75" customHeight="1">
      <c r="E168" s="45"/>
    </row>
    <row r="169" ht="15.75" customHeight="1">
      <c r="E169" s="45"/>
    </row>
    <row r="170" ht="15.75" customHeight="1">
      <c r="E170" s="45"/>
    </row>
    <row r="171" ht="15.75" customHeight="1">
      <c r="E171" s="45"/>
    </row>
    <row r="172" ht="15.75" customHeight="1">
      <c r="E172" s="45"/>
    </row>
    <row r="173" ht="15.75" customHeight="1">
      <c r="E173" s="45"/>
    </row>
    <row r="174" ht="15.75" customHeight="1">
      <c r="E174" s="45"/>
    </row>
    <row r="175" ht="15.75" customHeight="1">
      <c r="E175" s="45"/>
    </row>
    <row r="176" ht="15.75" customHeight="1">
      <c r="E176" s="45"/>
    </row>
    <row r="177" ht="15.75" customHeight="1">
      <c r="E177" s="45"/>
    </row>
    <row r="178" ht="15.75" customHeight="1">
      <c r="E178" s="45"/>
    </row>
    <row r="179" ht="15.75" customHeight="1">
      <c r="E179" s="45"/>
    </row>
    <row r="180" ht="15.75" customHeight="1">
      <c r="E180" s="45"/>
    </row>
    <row r="181" ht="15.75" customHeight="1">
      <c r="E181" s="45"/>
    </row>
    <row r="182" ht="15.75" customHeight="1">
      <c r="E182" s="45"/>
    </row>
    <row r="183" ht="15.75" customHeight="1">
      <c r="E183" s="45"/>
    </row>
    <row r="184" ht="15.75" customHeight="1">
      <c r="E184" s="45"/>
    </row>
    <row r="185" ht="15.75" customHeight="1">
      <c r="E185" s="45"/>
    </row>
    <row r="186" ht="15.75" customHeight="1">
      <c r="E186" s="45"/>
    </row>
    <row r="187" ht="15.75" customHeight="1">
      <c r="E187" s="45"/>
    </row>
    <row r="188" ht="15.75" customHeight="1">
      <c r="E188" s="45"/>
    </row>
    <row r="189" ht="15.75" customHeight="1">
      <c r="E189" s="45"/>
    </row>
    <row r="190" ht="15.75" customHeight="1">
      <c r="E190" s="45"/>
    </row>
    <row r="191" ht="15.75" customHeight="1">
      <c r="E191" s="45"/>
    </row>
    <row r="192" ht="15.75" customHeight="1">
      <c r="E192" s="45"/>
    </row>
    <row r="193" ht="15.75" customHeight="1">
      <c r="E193" s="45"/>
    </row>
    <row r="194" ht="15.75" customHeight="1">
      <c r="E194" s="45"/>
    </row>
    <row r="195" ht="15.75" customHeight="1">
      <c r="E195" s="45"/>
    </row>
    <row r="196" ht="15.75" customHeight="1">
      <c r="E196" s="45"/>
    </row>
    <row r="197" ht="15.75" customHeight="1">
      <c r="E197" s="45"/>
    </row>
    <row r="198" ht="15.75" customHeight="1">
      <c r="E198" s="45"/>
    </row>
    <row r="199" ht="15.75" customHeight="1">
      <c r="E199" s="45"/>
    </row>
    <row r="200" ht="15.75" customHeight="1">
      <c r="E200" s="45"/>
    </row>
    <row r="201" ht="15.75" customHeight="1">
      <c r="E201" s="45"/>
    </row>
    <row r="202" ht="15.75" customHeight="1">
      <c r="E202" s="45"/>
    </row>
    <row r="203" ht="15.75" customHeight="1">
      <c r="E203" s="45"/>
    </row>
    <row r="204" ht="15.75" customHeight="1">
      <c r="E204" s="45"/>
    </row>
    <row r="205" ht="15.75" customHeight="1">
      <c r="E205" s="45"/>
    </row>
    <row r="206" ht="15.75" customHeight="1">
      <c r="E206" s="45"/>
    </row>
    <row r="207" ht="15.75" customHeight="1">
      <c r="E207" s="45"/>
    </row>
    <row r="208" ht="15.75" customHeight="1">
      <c r="E208" s="45"/>
    </row>
    <row r="209" ht="15.75" customHeight="1">
      <c r="E209" s="45"/>
    </row>
    <row r="210" ht="15.75" customHeight="1">
      <c r="E210" s="45"/>
    </row>
    <row r="211" ht="15.75" customHeight="1">
      <c r="E211" s="45"/>
    </row>
    <row r="212" ht="15.75" customHeight="1">
      <c r="E212" s="45"/>
    </row>
    <row r="213" ht="15.75" customHeight="1">
      <c r="E213" s="45"/>
    </row>
    <row r="214" ht="15.75" customHeight="1">
      <c r="E214" s="45"/>
    </row>
    <row r="215" ht="15.75" customHeight="1">
      <c r="E215" s="45"/>
    </row>
    <row r="216" ht="15.75" customHeight="1">
      <c r="E216" s="45"/>
    </row>
    <row r="217" ht="15.75" customHeight="1">
      <c r="E217" s="45"/>
    </row>
    <row r="218" ht="15.75" customHeight="1">
      <c r="E218" s="45"/>
    </row>
    <row r="219" ht="15.75" customHeight="1">
      <c r="E219" s="45"/>
    </row>
    <row r="220" ht="15.75" customHeight="1">
      <c r="E220" s="45"/>
    </row>
    <row r="221" ht="15.75" customHeight="1">
      <c r="E221" s="45"/>
    </row>
    <row r="222" ht="15.75" customHeight="1">
      <c r="E222" s="45"/>
    </row>
    <row r="223" ht="15.75" customHeight="1">
      <c r="E223" s="45"/>
    </row>
    <row r="224" ht="15.75" customHeight="1">
      <c r="E224" s="45"/>
    </row>
    <row r="225" ht="15.75" customHeight="1">
      <c r="E225" s="45"/>
    </row>
    <row r="226" ht="15.75" customHeight="1">
      <c r="E226" s="45"/>
    </row>
    <row r="227" ht="15.75" customHeight="1">
      <c r="E227" s="45"/>
    </row>
    <row r="228" ht="15.75" customHeight="1">
      <c r="E228" s="45"/>
    </row>
    <row r="229" ht="15.75" customHeight="1">
      <c r="E229" s="45"/>
    </row>
    <row r="230" ht="15.75" customHeight="1">
      <c r="E230" s="45"/>
    </row>
    <row r="231" ht="15.75" customHeight="1">
      <c r="E231" s="45"/>
    </row>
    <row r="232" ht="15.75" customHeight="1">
      <c r="E232" s="45"/>
    </row>
    <row r="233" ht="15.75" customHeight="1">
      <c r="E233" s="45"/>
    </row>
    <row r="234" ht="15.75" customHeight="1">
      <c r="E234" s="45"/>
    </row>
    <row r="235" ht="15.75" customHeight="1">
      <c r="E235" s="45"/>
    </row>
    <row r="236" ht="15.75" customHeight="1">
      <c r="E236" s="45"/>
    </row>
    <row r="237" ht="15.75" customHeight="1">
      <c r="E237" s="45"/>
    </row>
    <row r="238" ht="15.75" customHeight="1">
      <c r="E238" s="45"/>
    </row>
    <row r="239" ht="15.75" customHeight="1">
      <c r="E239" s="45"/>
    </row>
    <row r="240" ht="15.75" customHeight="1">
      <c r="E240" s="45"/>
    </row>
    <row r="241" ht="15.75" customHeight="1">
      <c r="E241" s="45"/>
    </row>
    <row r="242" ht="15.75" customHeight="1">
      <c r="E242" s="45"/>
    </row>
    <row r="243" ht="15.75" customHeight="1">
      <c r="E243" s="45"/>
    </row>
    <row r="244" ht="15.75" customHeight="1">
      <c r="E244" s="45"/>
    </row>
    <row r="245" ht="15.75" customHeight="1">
      <c r="E245" s="45"/>
    </row>
    <row r="246" ht="15.75" customHeight="1">
      <c r="E246" s="45"/>
    </row>
    <row r="247" ht="15.75" customHeight="1">
      <c r="E247" s="45"/>
    </row>
    <row r="248" ht="15.75" customHeight="1">
      <c r="E248" s="45"/>
    </row>
    <row r="249" ht="15.75" customHeight="1">
      <c r="E249" s="45"/>
    </row>
    <row r="250" ht="15.75" customHeight="1">
      <c r="E250" s="45"/>
    </row>
    <row r="251" ht="15.75" customHeight="1">
      <c r="E251" s="45"/>
    </row>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8:K8"/>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