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cardenasp\Downloads\"/>
    </mc:Choice>
  </mc:AlternateContent>
  <xr:revisionPtr revIDLastSave="0" documentId="13_ncr:1_{06F55971-0AC9-4021-AC22-F6091EA992A1}" xr6:coauthVersionLast="36" xr6:coauthVersionMax="36" xr10:uidLastSave="{00000000-0000-0000-0000-000000000000}"/>
  <bookViews>
    <workbookView xWindow="0" yWindow="0" windowWidth="20490" windowHeight="7425" activeTab="4" xr2:uid="{00000000-000D-0000-FFFF-FFFF00000000}"/>
  </bookViews>
  <sheets>
    <sheet name="Plataforma" sheetId="1" r:id="rId1"/>
    <sheet name="Pilares-Ejes" sheetId="2" r:id="rId2"/>
    <sheet name="PLAN" sheetId="3" r:id="rId3"/>
    <sheet name="Cronograma" sheetId="5" r:id="rId4"/>
    <sheet name="Mapa de Proyectos" sheetId="6" r:id="rId5"/>
    <sheet name="LISTAS" sheetId="4" state="hidden" r:id="rId6"/>
  </sheets>
  <definedNames>
    <definedName name="CATEGORIAS">LISTAS!$A$1:$A$11</definedName>
    <definedName name="DesarrolloEconomicoConocimiento">LISTAS!$B$10</definedName>
    <definedName name="DesarrolloRuralidadSADA">LISTAS!$B$9</definedName>
    <definedName name="EcosistemaCreatividadInnovacionInternacionalizacion">LISTAS!$B$6:$B$8</definedName>
    <definedName name="FomentoGeneracionEmpleo">LISTAS!$B$1:$B$2</definedName>
    <definedName name="FomentoGeneracionEmpleo1">LISTAS!$B$1:$B$2</definedName>
    <definedName name="FomentoGeneracionEmpleo2">#REF!</definedName>
    <definedName name="FortalecimientoTejidoEmpresarial">LISTAS!$B$3:$B$5</definedName>
    <definedName name="FortalecimientoTejidoEmpresarial2">#REF!</definedName>
    <definedName name="GestionInstitucionalModerna">LISTAS!$B$11:$B$14</definedName>
    <definedName name="RangoNombre1">LISTAS!$A$1:$A$11</definedName>
  </definedNames>
  <calcPr calcId="191029"/>
  <extLst>
    <ext uri="GoogleSheetsCustomDataVersion2">
      <go:sheetsCustomData xmlns:go="http://customooxmlschemas.google.com/" r:id="rId8" roundtripDataChecksum="qA2iv+RicdLRdzSFuBQgP3dlF89Veva/XSQm508iHXQ="/>
    </ext>
  </extLst>
</workbook>
</file>

<file path=xl/calcChain.xml><?xml version="1.0" encoding="utf-8"?>
<calcChain xmlns="http://schemas.openxmlformats.org/spreadsheetml/2006/main">
  <c r="C30" i="5" l="1"/>
  <c r="C27" i="5"/>
  <c r="C19" i="5"/>
  <c r="C18" i="5"/>
  <c r="C15" i="5"/>
  <c r="D4" i="4"/>
  <c r="D3" i="4"/>
  <c r="D2" i="4"/>
  <c r="D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ID#AAABuecMvXw
Daniel Armando Cárdenas Plata    (2025-12-05 20:26:41)
Si es inversión, indica a que proyecto pertenece.</t>
        </r>
      </text>
    </comment>
    <comment ref="G7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ID#AAABuecMvX0
Daniel Armando Cárdenas Plata    (2025-12-05 20:27:11)
Si es gestión, indica a que política MIPG pertenece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0NcCpWvINKVkBZlCWEqYM99UA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8FB34C3-1571-47C6-BA3E-3A3124A0E0D7}">
      <text>
        <r>
          <rPr>
            <sz val="11"/>
            <color theme="1"/>
            <rFont val="Calibri"/>
            <scheme val="minor"/>
          </rPr>
          <t>======
ID#AAABvzrB0wo
Daniel Armando Cárdenas Plata    (2026-01-23 20:22:16)
Las actividades del plan deben quedar contenidas en su totalidad en el fomato enviado por memorando PE-P7-F2_ANEXO-PLANES-INSTITUCIONAES-ACCION_V2. @hpedraza@desarrolloeconomico.gov.co @amontoya@desarrolloeconomico.gov.co @sbellon@desarrolloeconomico.gov.co</t>
        </r>
      </text>
    </comment>
  </commentList>
</comments>
</file>

<file path=xl/sharedStrings.xml><?xml version="1.0" encoding="utf-8"?>
<sst xmlns="http://schemas.openxmlformats.org/spreadsheetml/2006/main" count="548" uniqueCount="286">
  <si>
    <t>Objetivos estratégicos</t>
  </si>
  <si>
    <r>
      <rPr>
        <sz val="12"/>
        <color theme="1"/>
        <rFont val="Lexend"/>
      </rPr>
      <t xml:space="preserve">Fomento de la </t>
    </r>
    <r>
      <rPr>
        <b/>
        <sz val="12"/>
        <color theme="1"/>
        <rFont val="Lexend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</si>
  <si>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</si>
  <si>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</si>
  <si>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sz val="12"/>
        <color theme="1"/>
        <rFont val="Lexend"/>
      </rPr>
      <t xml:space="preserve">Fortalecimiento del </t>
    </r>
    <r>
      <rPr>
        <b/>
        <sz val="12"/>
        <color theme="1"/>
        <rFont val="Lexend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</si>
  <si>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</si>
  <si>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</si>
  <si>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</si>
  <si>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sz val="12"/>
        <color theme="1"/>
        <rFont val="Lexend"/>
      </rPr>
      <t xml:space="preserve">Consolidación del Ecosistema de </t>
    </r>
    <r>
      <rPr>
        <b/>
        <sz val="12"/>
        <color theme="1"/>
        <rFont val="Lexend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</si>
  <si>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</si>
  <si>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</si>
  <si>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</si>
  <si>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sz val="12"/>
        <color theme="1"/>
        <rFont val="Lexend"/>
      </rPr>
      <t>Fortalecimiento del Desarrollo Económico de la</t>
    </r>
    <r>
      <rPr>
        <b/>
        <sz val="12"/>
        <color theme="1"/>
        <rFont val="Lexend"/>
      </rPr>
      <t xml:space="preserve"> Ruralidad y del SADA</t>
    </r>
  </si>
  <si>
    <t>9. Fortalecimiento del Desarrollo Económico de la Ruralidad y del SADA (Sistema Abastecimiento y Distribución de Alimentos)</t>
  </si>
  <si>
    <r>
      <rPr>
        <sz val="12"/>
        <color theme="1"/>
        <rFont val="Lexend"/>
      </rPr>
      <t xml:space="preserve">Desarrollo económico basado </t>
    </r>
    <r>
      <rPr>
        <b/>
        <sz val="12"/>
        <color theme="1"/>
        <rFont val="Lexend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</si>
  <si>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</si>
  <si>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sz val="12"/>
        <color theme="1"/>
        <rFont val="Lexend"/>
      </rPr>
      <t xml:space="preserve">Gestión institucional 
</t>
    </r>
    <r>
      <rPr>
        <b/>
        <sz val="12"/>
        <color theme="1"/>
        <rFont val="Lexend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</si>
  <si>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</si>
  <si>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</si>
  <si>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</si>
  <si>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</si>
  <si>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</si>
  <si>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</si>
  <si>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</si>
  <si>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</si>
  <si>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</si>
  <si>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</si>
  <si>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</si>
  <si>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</si>
  <si>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</si>
  <si>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</si>
  <si>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</si>
  <si>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</si>
  <si>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</si>
  <si>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</si>
  <si>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</si>
  <si>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</si>
  <si>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</si>
  <si>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</si>
  <si>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</si>
  <si>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</si>
  <si>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</si>
  <si>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</si>
  <si>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</si>
  <si>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</si>
  <si>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</si>
  <si>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</si>
  <si>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</si>
  <si>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</si>
  <si>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</si>
  <si>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</si>
  <si>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</si>
  <si>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</si>
  <si>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</si>
  <si>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</si>
  <si>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</si>
  <si>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</si>
  <si>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</si>
  <si>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</si>
  <si>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</si>
  <si>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</si>
  <si>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</si>
  <si>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</si>
  <si>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</si>
  <si>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</si>
  <si>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</si>
  <si>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</si>
  <si>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</si>
  <si>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</si>
  <si>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</si>
  <si>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</si>
  <si>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</si>
  <si>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</si>
  <si>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</si>
  <si>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</si>
  <si>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</si>
  <si>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</si>
  <si>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</si>
  <si>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</si>
  <si>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</si>
  <si>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</si>
  <si>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</si>
  <si>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</si>
  <si>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</si>
  <si>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</si>
  <si>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</si>
  <si>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</si>
  <si>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</si>
  <si>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</si>
  <si>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</si>
  <si>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</si>
  <si>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</si>
  <si>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</si>
  <si>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</si>
  <si>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</si>
  <si>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</si>
  <si>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</si>
  <si>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</si>
  <si>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</si>
  <si>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</si>
  <si>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</si>
  <si>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</si>
  <si>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</si>
  <si>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</si>
  <si>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</si>
  <si>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</si>
  <si>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</si>
  <si>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</si>
  <si>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</si>
  <si>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</si>
  <si>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</si>
  <si>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</si>
  <si>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Estrategia para el fortalecimiento de la gestión institucional y operativa para el sector de desarrollo económico</t>
  </si>
  <si>
    <t>Gestion TIC</t>
  </si>
  <si>
    <t>Inversion</t>
  </si>
  <si>
    <t>8160: Fortalecimiento de la capacidad administrativa y técnica de la SDDE para afrontar los desafíos institucionales en Bogotá D.C</t>
  </si>
  <si>
    <t>Plan de migración
Servicios migrados on premise a Nube</t>
  </si>
  <si>
    <t>Porcentaje de ejecucion del plan de migracion a la nube</t>
  </si>
  <si>
    <t>(Numero de actividades definidos 2025)/ (Número total de actividades)*100</t>
  </si>
  <si>
    <t>Realizar el plan de migracion a la nube 2025
Configuracion de infraestructura de Nube 2025
Desplegar y migrar servicios a la nube 2025</t>
  </si>
  <si>
    <t>Trimestral</t>
  </si>
  <si>
    <t>Porcentaje</t>
  </si>
  <si>
    <t>Joe Nuñez</t>
  </si>
  <si>
    <t>SIS</t>
  </si>
  <si>
    <t>Documento del modelo y lineamientos de gobernanza de la infraestructura de nube de la SDDE</t>
  </si>
  <si>
    <t>Porcentaje de avance en la defiicion del modelo de gobernanza de nube</t>
  </si>
  <si>
    <t>Definir modelo de gobierno de Nube.
Realizar la implementación del modelo de gobernanza de nube</t>
  </si>
  <si>
    <t xml:space="preserve">Plan de implementación del DRP
Evidencias de implementación del DRP para servicios definidos </t>
  </si>
  <si>
    <t>Porcentaje de implementación y definición del DRP</t>
  </si>
  <si>
    <t>Implementación de una estrategia de Recuperación ante desastres (DRP) en servicios priorizados.</t>
  </si>
  <si>
    <t>Evidencias de implementación del modelo de gobierno de datos para casos de uso definidos</t>
  </si>
  <si>
    <t>Portal del observatorio Economico rediseñado y desplegado en producción
Información migrada del portal antiguo al nuevo</t>
  </si>
  <si>
    <t>Procentaje de actualizacion del Portal del Observactorio Económico</t>
  </si>
  <si>
    <t>(Numero de actividades plan vigencia 2025) / (Numero total de actividades vigencia 2025)*100</t>
  </si>
  <si>
    <t xml:space="preserve">Migracion Portal de Drupal a Worpress.
Reaizar pruebas del nuevo portal
Migrar contenidos del portal antiguo al nuevo portal.
</t>
  </si>
  <si>
    <t>Evidencias de diseño e implementación de una bodega o datamarks para casos de uso definidos.
Tableros de control y/o reportes implementados</t>
  </si>
  <si>
    <t>Liliana Moran</t>
  </si>
  <si>
    <t>Documento de modelo de gobierno de datos para casos de uso definidos</t>
  </si>
  <si>
    <t>Avance en la definiciòn del modelo de gobierno de datos para un caso de uso</t>
  </si>
  <si>
    <t>Definir Modelo de Gobierno de datos para fuentes de datos o casos de uso especificos.</t>
  </si>
  <si>
    <t>Evidencias de avance de ejercicios de interoperabilidad con entidades externas</t>
  </si>
  <si>
    <t>Dirección de Estudios Econòmicos</t>
  </si>
  <si>
    <t>Direccion de Estudios Económicos</t>
  </si>
  <si>
    <t>Avace de la implementacion del modelo de goberno de datos</t>
  </si>
  <si>
    <t>Implementar modelo de gobierno de datos para casos de uso específicos</t>
  </si>
  <si>
    <t>Evidencias de implementación de tecnologias emergentes</t>
  </si>
  <si>
    <t>Productos generados</t>
  </si>
  <si>
    <t>Plan de trabajo y documentos de gestion de proyecto de Bodega de datos
Diseño de la bodega de datos.
Preparacion de los datos a llevar a la bodega del caso de uso definido 
Construccion de ETL y carga de datos a la bodega para caso de uso definido.
Construccion de visualizaciones y tableros de contol.
Consolidación y analitica de datos para casos de uso especificos</t>
  </si>
  <si>
    <t>Mejora de los indicadores de medición del modelo de madurez de Arquitectura suministrado por MinTIC.</t>
  </si>
  <si>
    <t>Estudios Economicos</t>
  </si>
  <si>
    <t>Avance en el plan de trabajo de interoperabilidad 2025</t>
  </si>
  <si>
    <t>Fortalecimiento y mejora del intercambio de datos con entidades externas</t>
  </si>
  <si>
    <t>Contrato adjudicado de implementacion del ERP
Evidencias de implementacion del ERP</t>
  </si>
  <si>
    <t>Sandra Bellon</t>
  </si>
  <si>
    <t>Procedimiento o guia de gestion de proyectos y formatos  publicados en cadena de valor</t>
  </si>
  <si>
    <t>Indice de madurez de Gestion y gobierno de TI - MinTIC</t>
  </si>
  <si>
    <t>Definición e Implementación de buenas practicas de gestión de proyectos de TI</t>
  </si>
  <si>
    <t>Número</t>
  </si>
  <si>
    <t>Evidencias de sistematizacion o mejora de procesos en la SDDE.</t>
  </si>
  <si>
    <t>Hector Pedraza</t>
  </si>
  <si>
    <t>Estrategia de uso y apropiación de TI definida por vigencia.
Evidencia de ejecución de la la estrategia de uso y apropiación de TI</t>
  </si>
  <si>
    <t>Estraegia desarrollada
Avance en la ejecucion de la estrategia de uso y apropiación de TI</t>
  </si>
  <si>
    <t>Construccion y definición de la estrategia de uso y apropiacion vigencia 2025.
Evidencias de ejecucion de la estrategia de uso y apropiacion viegncia 2025.</t>
  </si>
  <si>
    <t>Avance plan de trabajo</t>
  </si>
  <si>
    <t>Identificación e implementación de tecnologias emergentes</t>
  </si>
  <si>
    <t>Repositorio de Arquitectura empresarial organizado y actualizado</t>
  </si>
  <si>
    <t>Repositorio organizado</t>
  </si>
  <si>
    <t>Indice de madurez de Arquitectura Empresarial - MinTIC</t>
  </si>
  <si>
    <t>Consolidación y mantenimiento del repositorio de Arquitectura empresarial de la SDDE</t>
  </si>
  <si>
    <t>Numero</t>
  </si>
  <si>
    <t>Nivel de madurez</t>
  </si>
  <si>
    <t>Mejora del nivel de madurez de Arquitectura Empresarial</t>
  </si>
  <si>
    <t>Herramienta FortiNDR Instalada</t>
  </si>
  <si>
    <t>Numero de controles de seguridad implementados 2025/Numero de controlesa implementar</t>
  </si>
  <si>
    <t>Definición y configuracion de herramientas de Ciberseguridad y monitoreo</t>
  </si>
  <si>
    <t xml:space="preserve">
Plan definido para caa vigencia.
Evidencias de ejecución del Plan de seguridad y privacidda para cada vigencia</t>
  </si>
  <si>
    <t>Definición y ejecucion del Plan de seguridad y privacidad de la información.</t>
  </si>
  <si>
    <t>Estudios previos publicados
Contrato adjudicado de implementacion del ERP
Evidencias de avance de la implementacion del ERP de acuerdo co el contrato adjudicado</t>
  </si>
  <si>
    <t>Avance en el plan de trabajo del proyecto</t>
  </si>
  <si>
    <t>(Numero de actividades Plan de trabajo 2025/Numero total de actividades planeadas 2025)*100</t>
  </si>
  <si>
    <t>Implementación del nuevo ERP de la SDDE</t>
  </si>
  <si>
    <t>SIS
Dirección Corporativa</t>
  </si>
  <si>
    <t>Evidencias de avance en sistematizacion de procesos o mejora</t>
  </si>
  <si>
    <t>Sistematización y mejora de procesos</t>
  </si>
  <si>
    <t>Plataforma de incentivos  desplegada en ambiente productivo
Documetación de Arquitectura y manuales técnicos</t>
  </si>
  <si>
    <t>Diseño, desarrollo e impelementacion de la plataforma de incentivos</t>
  </si>
  <si>
    <t xml:space="preserve">Plataforma de Bogota Academia Productiva mejorada y desplegada
Documentacion de Arquitectura y manuales técnicos
</t>
  </si>
  <si>
    <t>Fortalecimiento de la plataforma de Bogota Academia Productiva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</si>
  <si>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</si>
  <si>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</si>
  <si>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</si>
  <si>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</si>
  <si>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</si>
  <si>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</si>
  <si>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</si>
  <si>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</si>
  <si>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</si>
  <si>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</si>
  <si>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</si>
  <si>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</si>
  <si>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</si>
  <si>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</si>
  <si>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</si>
  <si>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</si>
  <si>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</si>
  <si>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</si>
  <si>
    <t>PROCESO PLANEACIÓN ESTRATÉGICA</t>
  </si>
  <si>
    <r>
      <rPr>
        <b/>
        <sz val="10"/>
        <color theme="1"/>
        <rFont val="Calibri"/>
      </rPr>
      <t>Codigo:</t>
    </r>
    <r>
      <rPr>
        <sz val="10"/>
        <color theme="1"/>
        <rFont val="Calibri"/>
      </rPr>
      <t xml:space="preserve"> PE-P21-F1</t>
    </r>
  </si>
  <si>
    <r>
      <rPr>
        <b/>
        <sz val="10"/>
        <color theme="1"/>
        <rFont val="Calibri"/>
      </rPr>
      <t>Versión:</t>
    </r>
    <r>
      <rPr>
        <b/>
        <sz val="10"/>
        <color rgb="FFFF0000"/>
        <rFont val="Calibri"/>
      </rPr>
      <t xml:space="preserve"> </t>
    </r>
    <r>
      <rPr>
        <sz val="10"/>
        <color theme="1"/>
        <rFont val="Calibri"/>
      </rPr>
      <t>01</t>
    </r>
  </si>
  <si>
    <r>
      <rPr>
        <b/>
        <sz val="10"/>
        <color theme="1"/>
        <rFont val="Calibri"/>
      </rPr>
      <t xml:space="preserve">Cronograma de Actividades </t>
    </r>
    <r>
      <rPr>
        <sz val="10"/>
        <color theme="1"/>
        <rFont val="Calibri"/>
      </rPr>
      <t xml:space="preserve">
PETI</t>
    </r>
  </si>
  <si>
    <r>
      <rPr>
        <b/>
        <sz val="10"/>
        <color theme="1"/>
        <rFont val="Calibri"/>
      </rPr>
      <t>Fecha de Aprobación:</t>
    </r>
    <r>
      <rPr>
        <sz val="10"/>
        <color theme="1"/>
        <rFont val="Calibri"/>
      </rPr>
      <t xml:space="preserve">
26/12/2023</t>
    </r>
  </si>
  <si>
    <r>
      <rPr>
        <b/>
        <sz val="10"/>
        <color theme="1"/>
        <rFont val="Calibri"/>
      </rPr>
      <t>Dependencia responsable del plan:</t>
    </r>
    <r>
      <rPr>
        <sz val="10"/>
        <color theme="1"/>
        <rFont val="Calibri"/>
      </rPr>
      <t xml:space="preserve"> SUBDIRECCION DE INFORMATICA Y SISTEMAS</t>
    </r>
  </si>
  <si>
    <r>
      <rPr>
        <b/>
        <sz val="10"/>
        <color theme="1"/>
        <rFont val="Calibri"/>
      </rPr>
      <t>Fecha elaboración o actualización:</t>
    </r>
    <r>
      <rPr>
        <sz val="10"/>
        <color theme="1"/>
        <rFont val="Calibri"/>
      </rPr>
      <t xml:space="preserve"> </t>
    </r>
    <r>
      <rPr>
        <sz val="10"/>
        <color rgb="FFFF0000"/>
        <rFont val="Calibri"/>
      </rPr>
      <t>05/01/2026</t>
    </r>
  </si>
  <si>
    <r>
      <rPr>
        <b/>
        <sz val="10"/>
        <color theme="1"/>
        <rFont val="Calibri"/>
      </rPr>
      <t>Versión:</t>
    </r>
    <r>
      <rPr>
        <sz val="10"/>
        <color theme="1"/>
        <rFont val="Calibri"/>
      </rPr>
      <t xml:space="preserve"> 1</t>
    </r>
  </si>
  <si>
    <t>Actividad</t>
  </si>
  <si>
    <t>Presupuesto</t>
  </si>
  <si>
    <t>Responsable</t>
  </si>
  <si>
    <t>Entregable</t>
  </si>
  <si>
    <t>Fecha Limite</t>
  </si>
  <si>
    <t>Migración gradual a arquitecturas de Nube</t>
  </si>
  <si>
    <t>Definición e implementación de un modelo de gobernanza de nube</t>
  </si>
  <si>
    <t>Actualización del portal del Observatorio Economico</t>
  </si>
  <si>
    <t>Portal del observatorio Economico rediseñado y despplegado en producción
Información migrada del portal antiguo al nuevo</t>
  </si>
  <si>
    <t>Definición de Gobierno de datos para fuentes de datos o casos de uso especificos.</t>
  </si>
  <si>
    <t>Implementación del modelo de gobierno de datos para casos de uso específicos</t>
  </si>
  <si>
    <t>SIS - DEDE</t>
  </si>
  <si>
    <t>Consolidación y analitica de datos para casos de uso especificos</t>
  </si>
  <si>
    <t>Definicion de procediminetos, formatos y/o metodologias de gestión de proyectos formalizadas en sistema de calidad de la SDDE</t>
  </si>
  <si>
    <t>Mejora del nivel de uso y apropiacion de TI</t>
  </si>
  <si>
    <t>Talento humano de planta</t>
  </si>
  <si>
    <t>$ -</t>
  </si>
  <si>
    <t>Evidencias de configuración de herramienta de ciberseguridad</t>
  </si>
  <si>
    <t>Estudios previos publicados
Contrato adjudicado de implementacion del ERP
Evidencias de implementacion del ERP</t>
  </si>
  <si>
    <t>Fortalecimiento de la plataforma Desarrollo Más</t>
  </si>
  <si>
    <t xml:space="preserve">Plataforma de Desarrollo Más mejorada y desplegada
Documentacion de Arquitectura y manuales técnicos
</t>
  </si>
  <si>
    <t>Elaborado por:</t>
  </si>
  <si>
    <t>Revisado por:</t>
  </si>
  <si>
    <t>Aprobado por:</t>
  </si>
  <si>
    <r>
      <rPr>
        <b/>
        <sz val="11"/>
        <color theme="1"/>
        <rFont val="Calibri"/>
      </rPr>
      <t xml:space="preserve">Diana Angélica Cruz Ortega
</t>
    </r>
    <r>
      <rPr>
        <sz val="11"/>
        <color theme="1"/>
        <rFont val="Calibri"/>
      </rPr>
      <t>Contratista</t>
    </r>
  </si>
  <si>
    <t>ADRIANA MONTOYA RIOS
Subdirectora 
Subdireccion de Informatica y Sistemas</t>
  </si>
  <si>
    <t>PROYECTOS PETI 2025-2027</t>
  </si>
  <si>
    <t>No</t>
  </si>
  <si>
    <t>Descripción general</t>
  </si>
  <si>
    <t>Actividades</t>
  </si>
  <si>
    <t>Vigencia</t>
  </si>
  <si>
    <t xml:space="preserve">Avance 2025 </t>
  </si>
  <si>
    <t>Normas aplicables</t>
  </si>
  <si>
    <t>Potenciando la infraestructura tecnológica y servicios de TI</t>
  </si>
  <si>
    <t>Este proyecto busca mantener actualizada la infraestructura tecnológica de la entidad para habilitar capacidades de procesamiento y disponibilidad, así como fortalecer la prestación de servicios de TI a través de infraestructura de nube.</t>
  </si>
  <si>
    <t>2025-2026</t>
  </si>
  <si>
    <t>Durante la vigencia se avanzó en el fortalecimiento de la infraestructura tecnológica mediante la formulación, ejecución y seguimiento del plan de migración a la nube. Se estructuró el plan de trabajo de migración 2025, se configuró la infraestructura requerida y se desplegaron progresivamente los servicios on-premise hacia el entorno cloud.</t>
  </si>
  <si>
    <t>Decreto 767 de 2022
Resolucion 1078 de 2023
Resolucion 500 de 2021</t>
  </si>
  <si>
    <r>
      <rPr>
        <b/>
        <sz val="9"/>
        <color theme="1"/>
        <rFont val="Arial Narrow"/>
      </rPr>
      <t>Documento del modelo y lineamientos de gobernanza de la infraestructura de nube de la SDDE</t>
    </r>
    <r>
      <rPr>
        <sz val="9"/>
        <color theme="1"/>
        <rFont val="Arial Narrow"/>
      </rPr>
      <t xml:space="preserve">
Se avanzó en el desarrollo  del modelo de gobernanza de nube de la entidad. </t>
    </r>
  </si>
  <si>
    <t>2026-2027</t>
  </si>
  <si>
    <t xml:space="preserve">No aplica, dado que esta actividad inicia su desarrollo en 2026. </t>
  </si>
  <si>
    <t>Fortalecimiento de la infraestructura de datos de la SDDE</t>
  </si>
  <si>
    <t>Este proyecto pretende mejorar la calidad de los datos, definir e implementar un modelo de gobierno de datos para  potenciar el análisis y explotación de datos</t>
  </si>
  <si>
    <t xml:space="preserve">Se completó la actualización integral del Portal del Observatorio Económico, logrando su rediseño, despliegue en producción y la migración total de la información desde la plataforma anterior. Se consolidó el nuevo portal en WordPress, se realizaron las pruebas correspondientes y se dejó operativo el entorno con los contenidos actualizados. </t>
  </si>
  <si>
    <t>Resolución 460 de 2022
Decreto 525 de 2023
Decreto 1389 de 2022
Decreto 767 de 2022
Resolucion 1519 de 2020</t>
  </si>
  <si>
    <t>Se avanzó en la estructuración del Modelo de Gobierno de Datos, consolidando el Manual de Gobernanza de Datos con su marco conceptual, roles, principios, políticas y lineamientos para la gestión de datos en casos de uso específicos. El documento integra la visión, el direccionamiento estratégico, la matriz RACI y el flujo unificado de datos, dejando definidos los elementos base para su posterior implementación institucional.</t>
  </si>
  <si>
    <t>2025-2026-2027</t>
  </si>
  <si>
    <t>Se avanzó en el diseño e implementación de la bodega de datos para los casos de uso priorizados, incluyendo la construcción de los ETL, la consolidación de datos y la generación de tableros y reportes analíticos. Se automatizaron los reportes del SUIM, se ajustaron sus paramétricas y se mejoró la calidad de los registros mediante validaciones especializadas, dejando operativa la infraestructura analítica necesaria para soportar los procesos misionales.</t>
  </si>
  <si>
    <t>Se avanzó en la consolidación del marco de interoperabilidad de la entidad y en la implementación de mecanismos de intercambio seguro de datos con entidades externas. Se fortaleció el flujo de información con la Secretaría Distrital de Planeación mediante la conexión VPN y se dejaron definidos los lineamientos base para estructurar el modelo de interoperabilidad institucional.</t>
  </si>
  <si>
    <t xml:space="preserve">Gobierno Digital y fortalecimiento de la gestión de TI </t>
  </si>
  <si>
    <t>Este proyecto tiene como objetivo fortalecer la gestión y gobierno de TI</t>
  </si>
  <si>
    <t>Se estructuraron y consolidaron los procedimientos, formatos y metodologías para la gestión de proyectos de TI, quedando definidos los lineamientos operativos y documentales requeridos para su implementación institucional. Los productos fueron formalizados y remitidos para su incorporación en el sistema de calidad. , cumpliendo el alcance previsto para la vigencia.</t>
  </si>
  <si>
    <t>Decreto 767 de 2022
Resolucion 1978 de 2023
Decreto 1263 de 2022
Resolucion 1117 de 2022
Conpes 3975 de 2019</t>
  </si>
  <si>
    <t>Durante la vigencia 2025 se avanzó en la definición y desarrollo de la Estrategia de Uso y Apropiación de TI, estructurando el plan de trabajo correspondiente y elaborando la encuesta de diagnóstico para las vigencias 2024 y 2025. Se consolidaron las evidencias de ejecución, incluyendo el diligenciamiento de la encuesta y su análisis. Con esto, se demuestra el cumplimiento progresivo de la estrategia y la trazabilidad de las acciones ejecutadas en línea con los objetivos definidos por la SIS.</t>
  </si>
  <si>
    <t xml:space="preserve">Gobernanza de la  Arquitectura Empresarial </t>
  </si>
  <si>
    <t>Tiene como propósito definir el modelo o esquema de gestión y gobierno de la Arquitectura Empresarial en la SDDE</t>
  </si>
  <si>
    <t>Se consolidó una nueva estructura  para el repositorio de Arquitectura Empresarial, alineada con los dominios, prácticas y lineamientos del MAE. El repositorio quedó organizado como plataforma central de gobierno, facilitando la trazabilidad, estandarización y sostenibilidad de los artefactos arquitecturales, y habilitando las condiciones para la migración y gestión integral de la información estratégica de AE en la entidad.</t>
  </si>
  <si>
    <t>Decreto 767 de 2022
Resolucion 1978 de 2023</t>
  </si>
  <si>
    <t>Se realizó la actualización de la medición del modelo de madurez de Arquitectura Empresarial y se definió el plan de acciones para mejorar sus indicadores. Con este avance, la entidad cuenta con una línea base actualizada y con un plan orientado a fortalecer progresivamente las capacidades requeridas por el modelo de MinTIC.</t>
  </si>
  <si>
    <t>Fortaleciendo y gestionando la Ciberseguridad en la SDDE</t>
  </si>
  <si>
    <t>Este proyecto tiene como objetivo fortalecer la seguridad de la información de la entidad.</t>
  </si>
  <si>
    <t>Se instaló y dejó en operación la herramienta FortiNDR, completando su configuración y habilitándola dentro de la infraestructura de seguridad de la entidad. Con ello, la SDDE cuenta con capacidades reforzadas de monitoreo y detección, cumpliendo el avance previsto en el fortalecimiento de la ciberseguridad.</t>
  </si>
  <si>
    <t xml:space="preserve">Resolucion 500 de 2021
Resolucion 746 de 2022
</t>
  </si>
  <si>
    <t>Se ejecutó el Plan de Seguridad y Privacidad de la Información correspondiente a la vigencia, incluyendo las acciones de gestión de riesgos, actualización de activos, controles operativos, actividades de cultura, revisión de portales y fortalecimiento de capacidades internas. Con ello, la entidad cumplió la implementación prevista para el periodo y dejó consolidadas las mejoras aplicadas en materia de seguridad y privacidad.</t>
  </si>
  <si>
    <t>Sistematización de procesos y mejora de sistemas de Información</t>
  </si>
  <si>
    <t>Este proyecto tiene como proposito avanzar en los procesos de trasnformación digital a través de la sistematización y automatización de procesos</t>
  </si>
  <si>
    <t>Se elaboraron y publicaron los estudios previos, se surtió la revisión jurídica y se gestionaron los ajustes requeridos para la vigencia futura, dejando listo el trámite para la adjudicación del contrato de implementación del ERP conforme al proceso adelantado por la Dirección Corporativa y la SIS.</t>
  </si>
  <si>
    <t>Decreto 767 de 2022
Resolucion 1978 de 2023
Decreto 088 de 2022
Decreto 1266 de 2022
Decreto 2106 de 2019</t>
  </si>
  <si>
    <t>Se avanzó en la sistematización y mejora de procesos mediante el desarrollo de aplicaciones de Empleo Incluyente y  SUIM v3.0,</t>
  </si>
  <si>
    <t xml:space="preserve">Durante la vigencia 2025 se realizó el diseño, desarrollo e implementación de la plataforma de incentivos, permitiendo habilitar los siguientes módulos: Módulo de Administración
Módulo de Registro de Empresas
Módulo de Postulación, 
Módulo de Verificación y Validación
Módulo de Asignación del Incentivo
Módulo de Gestión de la bolsa 
</t>
  </si>
  <si>
    <t>Fortalecimiento de la plataforma Desarrollo MÁS Productiva</t>
  </si>
  <si>
    <t>Se han adelantado los desarrollos y ajustes correspondientes a la plataforma de Desarrollo MAS, relacionadas con reportes, cargue de videos y ajuste del DIME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</si>
</sst>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39">
    <font>
      <sz val="11"/>
      <color theme="1"/>
      <name val="Calibri"/>
      <scheme val="minor"/>
    </font>
    <font>
      <i/>
      <sz val="11"/>
      <color rgb="FF7F7F7F"/>
      <name val="Calibri"/>
    </font>
    <font>
      <sz val="11"/>
      <name val="Calibri"/>
    </font>
    <font>
      <sz val="11"/>
      <color theme="1"/>
      <name val="Calibri"/>
    </font>
    <font>
      <b/>
      <sz val="18"/>
      <color rgb="FFFF0000"/>
      <name val="Lexend"/>
    </font>
    <font>
      <sz val="12"/>
      <color theme="1"/>
      <name val="Lexend"/>
    </font>
    <font>
      <sz val="11"/>
      <color theme="1"/>
      <name val="Lexend"/>
    </font>
    <font>
      <sz val="11"/>
      <color rgb="FF000000"/>
      <name val="Calibri"/>
    </font>
    <font>
      <b/>
      <sz val="11"/>
      <color rgb="FFFFFFFF"/>
      <name val="Calibri"/>
    </font>
    <font>
      <sz val="8"/>
      <color rgb="FF000000"/>
      <name val="Arial"/>
    </font>
    <font>
      <b/>
      <sz val="8"/>
      <color rgb="FF000000"/>
      <name val="Arial"/>
    </font>
    <font>
      <b/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i/>
      <sz val="10"/>
      <color theme="1"/>
      <name val="Arial Narrow"/>
    </font>
    <font>
      <sz val="10"/>
      <color theme="1"/>
      <name val="Arial Narrow"/>
    </font>
    <font>
      <sz val="8"/>
      <color rgb="FF333333"/>
      <name val="Work Sans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Lexend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FF0000"/>
      <name val="Calibri"/>
    </font>
    <font>
      <sz val="10"/>
      <color rgb="FFFF0000"/>
      <name val="Calibri"/>
    </font>
    <font>
      <b/>
      <sz val="10"/>
      <color theme="0"/>
      <name val="Calibri"/>
    </font>
    <font>
      <b/>
      <sz val="8"/>
      <color theme="1"/>
      <name val="Calibri"/>
    </font>
    <font>
      <sz val="8"/>
      <color theme="1"/>
      <name val="Arial Narrow"/>
    </font>
    <font>
      <sz val="8"/>
      <color rgb="FF000000"/>
      <name val="Arial Narrow"/>
    </font>
    <font>
      <sz val="8"/>
      <color theme="1"/>
      <name val="Calibri"/>
    </font>
    <font>
      <b/>
      <sz val="10"/>
      <color theme="1"/>
      <name val="Arial Narrow"/>
    </font>
    <font>
      <sz val="9"/>
      <color theme="1"/>
      <name val="Arial Narrow"/>
    </font>
    <font>
      <b/>
      <sz val="13"/>
      <color theme="0"/>
      <name val="Arial Narrow"/>
    </font>
    <font>
      <b/>
      <sz val="12"/>
      <color rgb="FFFFFFFF"/>
      <name val="Arial Narrow"/>
    </font>
    <font>
      <b/>
      <sz val="12"/>
      <color theme="0"/>
      <name val="Arial Narrow"/>
    </font>
    <font>
      <b/>
      <sz val="9"/>
      <color theme="1"/>
      <name val="Arial Narrow"/>
    </font>
    <font>
      <sz val="9"/>
      <color rgb="FF44546A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E2EFD9"/>
        <bgColor rgb="FFE2EFD9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8"/>
  </cellStyleXfs>
  <cellXfs count="170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9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10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/>
    </xf>
    <xf numFmtId="14" fontId="17" fillId="0" borderId="29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7" fillId="0" borderId="30" xfId="0" applyFont="1" applyBorder="1" applyAlignment="1">
      <alignment horizontal="center" vertical="center" wrapText="1"/>
    </xf>
    <xf numFmtId="0" fontId="19" fillId="0" borderId="28" xfId="0" applyFont="1" applyBorder="1"/>
    <xf numFmtId="0" fontId="17" fillId="0" borderId="27" xfId="0" applyFont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left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left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vertical="center" wrapText="1"/>
    </xf>
    <xf numFmtId="14" fontId="17" fillId="7" borderId="31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/>
    </xf>
    <xf numFmtId="0" fontId="18" fillId="7" borderId="3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17" xfId="0" applyFont="1" applyBorder="1" applyAlignment="1">
      <alignment horizontal="center" wrapText="1"/>
    </xf>
    <xf numFmtId="0" fontId="2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7" fillId="0" borderId="20" xfId="0" applyFont="1" applyBorder="1" applyAlignment="1">
      <alignment horizontal="left" vertical="top"/>
    </xf>
    <xf numFmtId="0" fontId="2" fillId="0" borderId="22" xfId="0" applyFont="1" applyBorder="1"/>
    <xf numFmtId="0" fontId="2" fillId="0" borderId="23" xfId="0" applyFont="1" applyBorder="1"/>
    <xf numFmtId="0" fontId="8" fillId="3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" fillId="0" borderId="36" xfId="1" applyFont="1" applyBorder="1"/>
    <xf numFmtId="0" fontId="2" fillId="0" borderId="37" xfId="1" applyFont="1" applyBorder="1"/>
    <xf numFmtId="0" fontId="24" fillId="0" borderId="38" xfId="1" applyFont="1" applyBorder="1" applyAlignment="1">
      <alignment horizontal="left" vertical="center" wrapText="1"/>
    </xf>
    <xf numFmtId="0" fontId="24" fillId="0" borderId="8" xfId="1" applyFont="1" applyAlignment="1">
      <alignment wrapText="1"/>
    </xf>
    <xf numFmtId="0" fontId="0" fillId="0" borderId="8" xfId="1" applyFont="1" applyAlignment="1"/>
    <xf numFmtId="0" fontId="2" fillId="0" borderId="39" xfId="1" applyFont="1" applyBorder="1"/>
    <xf numFmtId="0" fontId="2" fillId="0" borderId="40" xfId="1" applyFont="1" applyBorder="1"/>
    <xf numFmtId="0" fontId="0" fillId="0" borderId="8" xfId="1" applyFont="1" applyAlignment="1"/>
    <xf numFmtId="0" fontId="2" fillId="0" borderId="41" xfId="1" applyFont="1" applyBorder="1"/>
    <xf numFmtId="0" fontId="2" fillId="0" borderId="42" xfId="1" applyFont="1" applyBorder="1"/>
    <xf numFmtId="0" fontId="2" fillId="0" borderId="43" xfId="1" applyFont="1" applyBorder="1"/>
    <xf numFmtId="0" fontId="2" fillId="0" borderId="44" xfId="1" applyFont="1" applyBorder="1"/>
    <xf numFmtId="0" fontId="23" fillId="0" borderId="40" xfId="1" applyFont="1" applyBorder="1" applyAlignment="1">
      <alignment horizontal="left" vertical="center" wrapText="1"/>
    </xf>
    <xf numFmtId="0" fontId="24" fillId="0" borderId="35" xfId="1" applyFont="1" applyBorder="1" applyAlignment="1">
      <alignment horizontal="center" vertical="center" wrapText="1"/>
    </xf>
    <xf numFmtId="0" fontId="2" fillId="0" borderId="45" xfId="1" applyFont="1" applyBorder="1"/>
    <xf numFmtId="0" fontId="23" fillId="0" borderId="8" xfId="1" applyFont="1" applyAlignment="1">
      <alignment vertical="center" wrapText="1"/>
    </xf>
    <xf numFmtId="0" fontId="23" fillId="0" borderId="46" xfId="1" applyFont="1" applyBorder="1" applyAlignment="1">
      <alignment horizontal="center" vertical="center" wrapText="1"/>
    </xf>
    <xf numFmtId="0" fontId="2" fillId="0" borderId="46" xfId="1" applyFont="1" applyBorder="1"/>
    <xf numFmtId="0" fontId="24" fillId="0" borderId="24" xfId="1" applyFont="1" applyBorder="1" applyAlignment="1">
      <alignment horizontal="left" vertical="center" wrapText="1"/>
    </xf>
    <xf numFmtId="0" fontId="2" fillId="0" borderId="19" xfId="1" applyFont="1" applyBorder="1"/>
    <xf numFmtId="0" fontId="2" fillId="0" borderId="18" xfId="1" applyFont="1" applyBorder="1"/>
    <xf numFmtId="0" fontId="24" fillId="0" borderId="24" xfId="1" applyFont="1" applyBorder="1" applyAlignment="1">
      <alignment horizontal="left" wrapText="1"/>
    </xf>
    <xf numFmtId="0" fontId="24" fillId="0" borderId="21" xfId="1" applyFont="1" applyBorder="1" applyAlignment="1">
      <alignment wrapText="1"/>
    </xf>
    <xf numFmtId="0" fontId="23" fillId="0" borderId="19" xfId="1" applyFont="1" applyBorder="1" applyAlignment="1">
      <alignment horizontal="center" vertical="center" wrapText="1"/>
    </xf>
    <xf numFmtId="0" fontId="27" fillId="8" borderId="24" xfId="1" applyFont="1" applyFill="1" applyBorder="1" applyAlignment="1">
      <alignment horizontal="center" vertical="center" wrapText="1"/>
    </xf>
    <xf numFmtId="0" fontId="27" fillId="8" borderId="21" xfId="1" applyFont="1" applyFill="1" applyBorder="1" applyAlignment="1">
      <alignment horizontal="center" vertical="center" wrapText="1"/>
    </xf>
    <xf numFmtId="0" fontId="23" fillId="0" borderId="8" xfId="1" applyFont="1" applyAlignment="1">
      <alignment horizontal="center" vertical="center" wrapText="1"/>
    </xf>
    <xf numFmtId="0" fontId="28" fillId="9" borderId="21" xfId="1" applyFont="1" applyFill="1" applyBorder="1" applyAlignment="1">
      <alignment horizontal="center" vertical="center" wrapText="1"/>
    </xf>
    <xf numFmtId="0" fontId="29" fillId="0" borderId="21" xfId="1" applyFont="1" applyBorder="1" applyAlignment="1">
      <alignment vertical="center" wrapText="1"/>
    </xf>
    <xf numFmtId="165" fontId="30" fillId="0" borderId="21" xfId="1" applyNumberFormat="1" applyFont="1" applyBorder="1" applyAlignment="1">
      <alignment horizontal="right" vertical="center"/>
    </xf>
    <xf numFmtId="0" fontId="31" fillId="0" borderId="21" xfId="1" applyFont="1" applyBorder="1" applyAlignment="1">
      <alignment vertical="center" wrapText="1"/>
    </xf>
    <xf numFmtId="0" fontId="29" fillId="0" borderId="21" xfId="1" applyFont="1" applyBorder="1" applyAlignment="1">
      <alignment vertical="top" wrapText="1"/>
    </xf>
    <xf numFmtId="166" fontId="29" fillId="0" borderId="21" xfId="1" applyNumberFormat="1" applyFont="1" applyBorder="1" applyAlignment="1">
      <alignment vertical="center" wrapText="1"/>
    </xf>
    <xf numFmtId="0" fontId="31" fillId="0" borderId="8" xfId="1" applyFont="1" applyAlignment="1">
      <alignment wrapText="1"/>
    </xf>
    <xf numFmtId="0" fontId="29" fillId="7" borderId="21" xfId="1" applyFont="1" applyFill="1" applyBorder="1" applyAlignment="1">
      <alignment vertical="center" wrapText="1"/>
    </xf>
    <xf numFmtId="165" fontId="29" fillId="7" borderId="21" xfId="1" applyNumberFormat="1" applyFont="1" applyFill="1" applyBorder="1" applyAlignment="1">
      <alignment horizontal="right" vertical="center"/>
    </xf>
    <xf numFmtId="0" fontId="31" fillId="7" borderId="21" xfId="1" applyFont="1" applyFill="1" applyBorder="1" applyAlignment="1">
      <alignment vertical="center" wrapText="1"/>
    </xf>
    <xf numFmtId="0" fontId="29" fillId="7" borderId="21" xfId="1" applyFont="1" applyFill="1" applyBorder="1" applyAlignment="1">
      <alignment vertical="top" wrapText="1"/>
    </xf>
    <xf numFmtId="164" fontId="29" fillId="7" borderId="21" xfId="1" applyNumberFormat="1" applyFont="1" applyFill="1" applyBorder="1" applyAlignment="1">
      <alignment vertical="center" wrapText="1"/>
    </xf>
    <xf numFmtId="165" fontId="30" fillId="7" borderId="21" xfId="1" applyNumberFormat="1" applyFont="1" applyFill="1" applyBorder="1" applyAlignment="1">
      <alignment horizontal="right" vertical="center"/>
    </xf>
    <xf numFmtId="166" fontId="29" fillId="7" borderId="21" xfId="1" applyNumberFormat="1" applyFont="1" applyFill="1" applyBorder="1" applyAlignment="1">
      <alignment vertical="center" wrapText="1"/>
    </xf>
    <xf numFmtId="165" fontId="29" fillId="0" borderId="20" xfId="1" applyNumberFormat="1" applyFont="1" applyBorder="1" applyAlignment="1">
      <alignment horizontal="right" vertical="center"/>
    </xf>
    <xf numFmtId="0" fontId="2" fillId="0" borderId="22" xfId="1" applyFont="1" applyBorder="1"/>
    <xf numFmtId="0" fontId="2" fillId="0" borderId="23" xfId="1" applyFont="1" applyBorder="1"/>
    <xf numFmtId="165" fontId="29" fillId="0" borderId="21" xfId="1" applyNumberFormat="1" applyFont="1" applyBorder="1" applyAlignment="1">
      <alignment horizontal="right" vertical="center" wrapText="1"/>
    </xf>
    <xf numFmtId="164" fontId="29" fillId="0" borderId="21" xfId="1" applyNumberFormat="1" applyFont="1" applyBorder="1" applyAlignment="1">
      <alignment vertical="center" wrapText="1"/>
    </xf>
    <xf numFmtId="165" fontId="29" fillId="7" borderId="21" xfId="1" applyNumberFormat="1" applyFont="1" applyFill="1" applyBorder="1" applyAlignment="1">
      <alignment horizontal="right" vertical="center" wrapText="1"/>
    </xf>
    <xf numFmtId="0" fontId="29" fillId="0" borderId="21" xfId="1" applyFont="1" applyBorder="1" applyAlignment="1">
      <alignment horizontal="left" vertical="center" wrapText="1"/>
    </xf>
    <xf numFmtId="165" fontId="30" fillId="10" borderId="21" xfId="1" applyNumberFormat="1" applyFont="1" applyFill="1" applyBorder="1" applyAlignment="1">
      <alignment horizontal="right" vertical="center"/>
    </xf>
    <xf numFmtId="165" fontId="29" fillId="0" borderId="21" xfId="1" applyNumberFormat="1" applyFont="1" applyBorder="1" applyAlignment="1">
      <alignment horizontal="right" vertical="center"/>
    </xf>
    <xf numFmtId="0" fontId="29" fillId="7" borderId="21" xfId="1" applyFont="1" applyFill="1" applyBorder="1" applyAlignment="1">
      <alignment horizontal="left" wrapText="1"/>
    </xf>
    <xf numFmtId="0" fontId="32" fillId="9" borderId="21" xfId="1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left" vertical="top" wrapText="1"/>
    </xf>
    <xf numFmtId="165" fontId="18" fillId="0" borderId="21" xfId="1" applyNumberFormat="1" applyFont="1" applyBorder="1" applyAlignment="1">
      <alignment wrapText="1"/>
    </xf>
    <xf numFmtId="0" fontId="18" fillId="0" borderId="21" xfId="1" applyFont="1" applyBorder="1" applyAlignment="1">
      <alignment vertical="center" wrapText="1"/>
    </xf>
    <xf numFmtId="0" fontId="18" fillId="0" borderId="21" xfId="1" applyFont="1" applyBorder="1" applyAlignment="1">
      <alignment horizontal="left" wrapText="1"/>
    </xf>
    <xf numFmtId="0" fontId="18" fillId="0" borderId="8" xfId="1" applyFont="1" applyAlignment="1">
      <alignment wrapText="1"/>
    </xf>
    <xf numFmtId="0" fontId="27" fillId="8" borderId="24" xfId="1" applyFont="1" applyFill="1" applyBorder="1" applyAlignment="1">
      <alignment horizontal="center" wrapText="1"/>
    </xf>
    <xf numFmtId="0" fontId="20" fillId="0" borderId="24" xfId="1" applyFont="1" applyBorder="1" applyAlignment="1">
      <alignment horizontal="center" vertical="center" wrapText="1"/>
    </xf>
    <xf numFmtId="0" fontId="33" fillId="0" borderId="8" xfId="1" applyFont="1"/>
    <xf numFmtId="0" fontId="33" fillId="0" borderId="8" xfId="1" applyFont="1" applyAlignment="1">
      <alignment horizontal="center" vertical="center"/>
    </xf>
    <xf numFmtId="0" fontId="33" fillId="0" borderId="8" xfId="1" applyFont="1" applyAlignment="1">
      <alignment horizontal="left" vertical="center"/>
    </xf>
    <xf numFmtId="0" fontId="33" fillId="0" borderId="8" xfId="1" applyFont="1" applyAlignment="1">
      <alignment wrapText="1"/>
    </xf>
    <xf numFmtId="0" fontId="34" fillId="11" borderId="42" xfId="1" applyFont="1" applyFill="1" applyBorder="1" applyAlignment="1">
      <alignment horizontal="center" vertical="center" wrapText="1"/>
    </xf>
    <xf numFmtId="0" fontId="35" fillId="11" borderId="35" xfId="1" applyFont="1" applyFill="1" applyBorder="1" applyAlignment="1">
      <alignment horizontal="center" vertical="center" wrapText="1"/>
    </xf>
    <xf numFmtId="0" fontId="35" fillId="11" borderId="38" xfId="1" applyFont="1" applyFill="1" applyBorder="1" applyAlignment="1">
      <alignment horizontal="center" vertical="center" wrapText="1"/>
    </xf>
    <xf numFmtId="0" fontId="36" fillId="11" borderId="35" xfId="1" applyFont="1" applyFill="1" applyBorder="1" applyAlignment="1">
      <alignment horizontal="center" vertical="center" wrapText="1"/>
    </xf>
    <xf numFmtId="0" fontId="36" fillId="11" borderId="38" xfId="1" applyFont="1" applyFill="1" applyBorder="1" applyAlignment="1">
      <alignment horizontal="center" vertical="center" wrapText="1"/>
    </xf>
    <xf numFmtId="0" fontId="33" fillId="0" borderId="20" xfId="1" applyFont="1" applyBorder="1" applyAlignment="1">
      <alignment horizontal="center" vertical="center"/>
    </xf>
    <xf numFmtId="0" fontId="33" fillId="0" borderId="20" xfId="1" applyFont="1" applyBorder="1" applyAlignment="1">
      <alignment horizontal="center" vertical="center" wrapText="1"/>
    </xf>
    <xf numFmtId="0" fontId="33" fillId="0" borderId="21" xfId="1" applyFont="1" applyBorder="1" applyAlignment="1">
      <alignment vertical="center" wrapText="1"/>
    </xf>
    <xf numFmtId="0" fontId="33" fillId="0" borderId="24" xfId="1" applyFont="1" applyBorder="1" applyAlignment="1">
      <alignment vertical="center" wrapText="1"/>
    </xf>
    <xf numFmtId="0" fontId="33" fillId="0" borderId="10" xfId="1" applyFont="1" applyBorder="1" applyAlignment="1">
      <alignment vertical="center" wrapText="1"/>
    </xf>
    <xf numFmtId="0" fontId="33" fillId="7" borderId="21" xfId="1" applyFont="1" applyFill="1" applyBorder="1" applyAlignment="1">
      <alignment vertical="center" wrapText="1"/>
    </xf>
    <xf numFmtId="0" fontId="33" fillId="7" borderId="24" xfId="1" applyFont="1" applyFill="1" applyBorder="1" applyAlignment="1">
      <alignment horizontal="left" vertical="center" wrapText="1"/>
    </xf>
    <xf numFmtId="0" fontId="33" fillId="7" borderId="21" xfId="1" applyFont="1" applyFill="1" applyBorder="1" applyAlignment="1">
      <alignment horizontal="left" vertical="center" wrapText="1"/>
    </xf>
    <xf numFmtId="0" fontId="2" fillId="0" borderId="16" xfId="1" applyFont="1" applyBorder="1"/>
    <xf numFmtId="0" fontId="2" fillId="0" borderId="13" xfId="1" applyFont="1" applyBorder="1"/>
    <xf numFmtId="0" fontId="33" fillId="0" borderId="24" xfId="1" applyFont="1" applyBorder="1" applyAlignment="1">
      <alignment horizontal="left" vertical="center" wrapText="1"/>
    </xf>
    <xf numFmtId="0" fontId="33" fillId="0" borderId="10" xfId="1" applyFont="1" applyBorder="1" applyAlignment="1">
      <alignment wrapText="1"/>
    </xf>
    <xf numFmtId="0" fontId="38" fillId="0" borderId="21" xfId="1" applyFont="1" applyBorder="1" applyAlignment="1">
      <alignment vertical="center" wrapText="1"/>
    </xf>
    <xf numFmtId="0" fontId="33" fillId="0" borderId="10" xfId="1" applyFont="1" applyBorder="1" applyAlignment="1">
      <alignment horizontal="left" vertical="center" wrapText="1"/>
    </xf>
    <xf numFmtId="0" fontId="33" fillId="0" borderId="9" xfId="1" applyFont="1" applyBorder="1" applyAlignment="1">
      <alignment horizontal="left" vertical="center" wrapText="1"/>
    </xf>
    <xf numFmtId="0" fontId="2" fillId="0" borderId="12" xfId="1" applyFont="1" applyBorder="1"/>
    <xf numFmtId="0" fontId="33" fillId="0" borderId="18" xfId="1" applyFont="1" applyBorder="1" applyAlignment="1">
      <alignment vertical="center" wrapText="1"/>
    </xf>
    <xf numFmtId="0" fontId="33" fillId="7" borderId="18" xfId="1" applyFont="1" applyFill="1" applyBorder="1" applyAlignment="1">
      <alignment vertical="center" wrapText="1"/>
    </xf>
    <xf numFmtId="0" fontId="33" fillId="0" borderId="21" xfId="1" applyFont="1" applyBorder="1" applyAlignment="1">
      <alignment horizontal="left" vertical="center" wrapText="1"/>
    </xf>
    <xf numFmtId="0" fontId="3" fillId="0" borderId="8" xfId="1" applyFont="1" applyAlignment="1">
      <alignment wrapText="1"/>
    </xf>
  </cellXfs>
  <cellStyles count="2">
    <cellStyle name="Normal" xfId="0" builtinId="0"/>
    <cellStyle name="Normal 2" xfId="1" xr:uid="{11933E27-9E11-4A48-A434-92FB8DDB8E99}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4999"/>
          <bgColor rgb="FF354999"/>
        </patternFill>
      </fill>
    </dxf>
  </dxfs>
  <tableStyles count="1">
    <tableStyle name="PLAN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38100</xdr:rowOff>
    </xdr:from>
    <xdr:ext cx="2914650" cy="5534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endParaRPr sz="16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sz="12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sz="2100" b="1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lang="en-US" sz="13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sz="13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8</xdr:row>
      <xdr:rowOff>57150</xdr:rowOff>
    </xdr:from>
    <xdr:ext cx="619125" cy="638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endParaRPr sz="1400" b="0" i="0" u="none" strike="noStrike" cap="non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6850" y="3418050"/>
          <a:ext cx="9258300" cy="723900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6850" y="3427575"/>
          <a:ext cx="9258300" cy="704850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sz="1300" i="0" u="none" strike="noStrike" cap="non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sz="14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2076450" cy="571500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104775</xdr:rowOff>
    </xdr:from>
    <xdr:ext cx="1952625" cy="571500"/>
    <xdr:pic>
      <xdr:nvPicPr>
        <xdr:cNvPr id="2" name="image1.jpg">
          <a:extLst>
            <a:ext uri="{FF2B5EF4-FFF2-40B4-BE49-F238E27FC236}">
              <a16:creationId xmlns:a16="http://schemas.microsoft.com/office/drawing/2014/main" id="{BD39D270-0A64-4FE2-ACD6-3B063B9926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266700"/>
          <a:ext cx="1952625" cy="5715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BJ26">
  <tableColumns count="62">
    <tableColumn id="1" xr3:uid="{00000000-0010-0000-0000-000001000000}" name="Pilar Institucional"/>
    <tableColumn id="2" xr3:uid="{00000000-0010-0000-0000-000002000000}" name="Objetivo Estrategico"/>
    <tableColumn id="3" xr3:uid="{00000000-0010-0000-0000-000003000000}" name="Meta Plan de desarrollo"/>
    <tableColumn id="4" xr3:uid="{00000000-0010-0000-0000-000004000000}" name="Proceso"/>
    <tableColumn id="5" xr3:uid="{00000000-0010-0000-0000-000005000000}" name="Inversion / gestión"/>
    <tableColumn id="6" xr3:uid="{00000000-0010-0000-0000-000006000000}" name="Proyecto"/>
    <tableColumn id="7" xr3:uid="{00000000-0010-0000-0000-000007000000}" name="Politica MIPG"/>
    <tableColumn id="8" xr3:uid="{00000000-0010-0000-0000-000008000000}" name="Entregable / Producto"/>
    <tableColumn id="9" xr3:uid="{00000000-0010-0000-0000-000009000000}" name="Indicador entregable / producto"/>
    <tableColumn id="10" xr3:uid="{00000000-0010-0000-0000-00000A000000}" name="Formula del indicador"/>
    <tableColumn id="11" xr3:uid="{00000000-0010-0000-0000-00000B000000}" name="Actividades y/o Acciones"/>
    <tableColumn id="12" xr3:uid="{00000000-0010-0000-0000-00000C000000}" name="Tipo de programación"/>
    <tableColumn id="13" xr3:uid="{00000000-0010-0000-0000-00000D000000}" name="Unidad de medida"/>
    <tableColumn id="14" xr3:uid="{00000000-0010-0000-0000-00000E000000}" name="Evidencia o soporte de actividad"/>
    <tableColumn id="15" xr3:uid="{00000000-0010-0000-0000-00000F000000}" name="Responsable actividad/acción"/>
    <tableColumn id="16" xr3:uid="{00000000-0010-0000-0000-000010000000}" name="Fecha de inicio"/>
    <tableColumn id="17" xr3:uid="{00000000-0010-0000-0000-000011000000}" name="Fecha de finalización"/>
    <tableColumn id="18" xr3:uid="{00000000-0010-0000-0000-000012000000}" name="Responsable (Lider del proceso o servidor publico)"/>
    <tableColumn id="19" xr3:uid="{00000000-0010-0000-0000-000013000000}" name="Programado"/>
    <tableColumn id="20" xr3:uid="{00000000-0010-0000-0000-000014000000}" name="Ejecutado"/>
    <tableColumn id="21" xr3:uid="{00000000-0010-0000-0000-000015000000}" name="Programado 2"/>
    <tableColumn id="22" xr3:uid="{00000000-0010-0000-0000-000016000000}" name="Ejecutado 2"/>
    <tableColumn id="23" xr3:uid="{00000000-0010-0000-0000-000017000000}" name="Programado 3"/>
    <tableColumn id="24" xr3:uid="{00000000-0010-0000-0000-000018000000}" name="Ejecutado 3"/>
    <tableColumn id="25" xr3:uid="{00000000-0010-0000-0000-000019000000}" name="Programado 4"/>
    <tableColumn id="26" xr3:uid="{00000000-0010-0000-0000-00001A000000}" name="Ejecutado 4"/>
    <tableColumn id="27" xr3:uid="{00000000-0010-0000-0000-00001B000000}" name="Reporte de Avance"/>
    <tableColumn id="28" xr3:uid="{00000000-0010-0000-0000-00001C000000}" name="Evidencia"/>
    <tableColumn id="29" xr3:uid="{00000000-0010-0000-0000-00001D000000}" name="Monitoreo OAP"/>
    <tableColumn id="30" xr3:uid="{00000000-0010-0000-0000-00001E000000}" name="Programado 5"/>
    <tableColumn id="31" xr3:uid="{00000000-0010-0000-0000-00001F000000}" name="Ejecutado 5"/>
    <tableColumn id="32" xr3:uid="{00000000-0010-0000-0000-000020000000}" name="Programado 6"/>
    <tableColumn id="33" xr3:uid="{00000000-0010-0000-0000-000021000000}" name="Ejecutado 6"/>
    <tableColumn id="34" xr3:uid="{00000000-0010-0000-0000-000022000000}" name="Programado 7"/>
    <tableColumn id="35" xr3:uid="{00000000-0010-0000-0000-000023000000}" name="Ejecutado 7"/>
    <tableColumn id="36" xr3:uid="{00000000-0010-0000-0000-000024000000}" name="Programado 8"/>
    <tableColumn id="37" xr3:uid="{00000000-0010-0000-0000-000025000000}" name="Ejecutado 8"/>
    <tableColumn id="38" xr3:uid="{00000000-0010-0000-0000-000026000000}" name="Reporte de Avance 2"/>
    <tableColumn id="39" xr3:uid="{00000000-0010-0000-0000-000027000000}" name="Evidencia 2"/>
    <tableColumn id="40" xr3:uid="{00000000-0010-0000-0000-000028000000}" name="Monitoreo OAP 2"/>
    <tableColumn id="41" xr3:uid="{00000000-0010-0000-0000-000029000000}" name="Programado 9"/>
    <tableColumn id="42" xr3:uid="{00000000-0010-0000-0000-00002A000000}" name="Ejecutado 9"/>
    <tableColumn id="43" xr3:uid="{00000000-0010-0000-0000-00002B000000}" name="Programado 10"/>
    <tableColumn id="44" xr3:uid="{00000000-0010-0000-0000-00002C000000}" name="Ejecutado 10"/>
    <tableColumn id="45" xr3:uid="{00000000-0010-0000-0000-00002D000000}" name="Programado 11"/>
    <tableColumn id="46" xr3:uid="{00000000-0010-0000-0000-00002E000000}" name="Ejecutado 11"/>
    <tableColumn id="47" xr3:uid="{00000000-0010-0000-0000-00002F000000}" name="Programado 12"/>
    <tableColumn id="48" xr3:uid="{00000000-0010-0000-0000-000030000000}" name="Ejecutado 12"/>
    <tableColumn id="49" xr3:uid="{00000000-0010-0000-0000-000031000000}" name="Reporte de Avance 3"/>
    <tableColumn id="50" xr3:uid="{00000000-0010-0000-0000-000032000000}" name="Evidencia 3"/>
    <tableColumn id="51" xr3:uid="{00000000-0010-0000-0000-000033000000}" name="Monitoreo OAP 3"/>
    <tableColumn id="52" xr3:uid="{00000000-0010-0000-0000-000034000000}" name="Programado 13"/>
    <tableColumn id="53" xr3:uid="{00000000-0010-0000-0000-000035000000}" name="Ejecutado 13"/>
    <tableColumn id="54" xr3:uid="{00000000-0010-0000-0000-000036000000}" name="Programado 14"/>
    <tableColumn id="55" xr3:uid="{00000000-0010-0000-0000-000037000000}" name="Ejecutado 14"/>
    <tableColumn id="56" xr3:uid="{00000000-0010-0000-0000-000038000000}" name="Programado 15"/>
    <tableColumn id="57" xr3:uid="{00000000-0010-0000-0000-000039000000}" name="Ejecutado 15"/>
    <tableColumn id="58" xr3:uid="{00000000-0010-0000-0000-00003A000000}" name="Programado 16"/>
    <tableColumn id="59" xr3:uid="{00000000-0010-0000-0000-00003B000000}" name="Ejecutado 16"/>
    <tableColumn id="60" xr3:uid="{00000000-0010-0000-0000-00003C000000}" name="Reporte de Avance 4"/>
    <tableColumn id="61" xr3:uid="{00000000-0010-0000-0000-00003D000000}" name="Evidencia 4"/>
    <tableColumn id="62" xr3:uid="{00000000-0010-0000-0000-00003E000000}" name="Monitoreo OAP 4"/>
  </tableColumns>
  <tableStyleInfo name="PL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L9"/>
    </sheetView>
  </sheetViews>
  <sheetFormatPr baseColWidth="10" defaultColWidth="14.42578125" defaultRowHeight="15" customHeight="1"/>
  <cols>
    <col min="1" max="12" width="11.42578125" customWidth="1"/>
    <col min="13" max="26" width="10.7109375" customWidth="1"/>
  </cols>
  <sheetData>
    <row r="1" spans="1:26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L9"/>
  </mergeCells>
  <pageMargins left="0.7" right="0.7" top="0.75" bottom="0.75" header="0" footer="0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4.42578125" defaultRowHeight="15" customHeight="1"/>
  <cols>
    <col min="1" max="3" width="11.42578125" customWidth="1"/>
    <col min="4" max="4" width="12.85546875" customWidth="1"/>
    <col min="5" max="13" width="11.42578125" customWidth="1"/>
    <col min="14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2" t="s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66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>
      <c r="A40" s="1"/>
      <c r="B40" s="1"/>
      <c r="C40" s="57" t="s">
        <v>1</v>
      </c>
      <c r="D40" s="58"/>
      <c r="E40" s="67" t="s">
        <v>2</v>
      </c>
      <c r="F40" s="68"/>
      <c r="G40" s="68"/>
      <c r="H40" s="68"/>
      <c r="I40" s="68"/>
      <c r="J40" s="68"/>
      <c r="K40" s="68"/>
      <c r="L40" s="68"/>
      <c r="M40" s="5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>
      <c r="A41" s="1"/>
      <c r="B41" s="1"/>
      <c r="C41" s="61"/>
      <c r="D41" s="62"/>
      <c r="E41" s="69" t="s">
        <v>3</v>
      </c>
      <c r="F41" s="70"/>
      <c r="G41" s="70"/>
      <c r="H41" s="70"/>
      <c r="I41" s="70"/>
      <c r="J41" s="70"/>
      <c r="K41" s="70"/>
      <c r="L41" s="70"/>
      <c r="M41" s="6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>
      <c r="A42" s="1"/>
      <c r="B42" s="1"/>
      <c r="C42" s="57" t="s">
        <v>4</v>
      </c>
      <c r="D42" s="58"/>
      <c r="E42" s="71" t="s">
        <v>5</v>
      </c>
      <c r="F42" s="52"/>
      <c r="G42" s="52"/>
      <c r="H42" s="52"/>
      <c r="I42" s="52"/>
      <c r="J42" s="52"/>
      <c r="K42" s="52"/>
      <c r="L42" s="52"/>
      <c r="M42" s="6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7.25" customHeight="1">
      <c r="A43" s="1"/>
      <c r="B43" s="1"/>
      <c r="C43" s="59"/>
      <c r="D43" s="60"/>
      <c r="E43" s="71" t="s">
        <v>6</v>
      </c>
      <c r="F43" s="52"/>
      <c r="G43" s="52"/>
      <c r="H43" s="52"/>
      <c r="I43" s="52"/>
      <c r="J43" s="52"/>
      <c r="K43" s="52"/>
      <c r="L43" s="52"/>
      <c r="M43" s="6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1"/>
      <c r="B44" s="1"/>
      <c r="C44" s="59"/>
      <c r="D44" s="60"/>
      <c r="E44" s="71" t="s">
        <v>7</v>
      </c>
      <c r="F44" s="52"/>
      <c r="G44" s="52"/>
      <c r="H44" s="52"/>
      <c r="I44" s="52"/>
      <c r="J44" s="52"/>
      <c r="K44" s="52"/>
      <c r="L44" s="52"/>
      <c r="M44" s="6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>
      <c r="A45" s="1"/>
      <c r="B45" s="1"/>
      <c r="C45" s="57" t="s">
        <v>8</v>
      </c>
      <c r="D45" s="58"/>
      <c r="E45" s="67" t="s">
        <v>9</v>
      </c>
      <c r="F45" s="68"/>
      <c r="G45" s="68"/>
      <c r="H45" s="68"/>
      <c r="I45" s="68"/>
      <c r="J45" s="68"/>
      <c r="K45" s="68"/>
      <c r="L45" s="68"/>
      <c r="M45" s="5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8" customHeight="1">
      <c r="A46" s="1"/>
      <c r="B46" s="1"/>
      <c r="C46" s="59"/>
      <c r="D46" s="60"/>
      <c r="E46" s="71" t="s">
        <v>10</v>
      </c>
      <c r="F46" s="52"/>
      <c r="G46" s="52"/>
      <c r="H46" s="52"/>
      <c r="I46" s="52"/>
      <c r="J46" s="52"/>
      <c r="K46" s="52"/>
      <c r="L46" s="52"/>
      <c r="M46" s="6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>
      <c r="A47" s="1"/>
      <c r="B47" s="1"/>
      <c r="C47" s="61"/>
      <c r="D47" s="62"/>
      <c r="E47" s="69" t="s">
        <v>11</v>
      </c>
      <c r="F47" s="70"/>
      <c r="G47" s="70"/>
      <c r="H47" s="70"/>
      <c r="I47" s="70"/>
      <c r="J47" s="70"/>
      <c r="K47" s="70"/>
      <c r="L47" s="70"/>
      <c r="M47" s="6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9.25" customHeight="1">
      <c r="A48" s="1"/>
      <c r="B48" s="1"/>
      <c r="C48" s="63" t="s">
        <v>12</v>
      </c>
      <c r="D48" s="64"/>
      <c r="E48" s="72" t="s">
        <v>13</v>
      </c>
      <c r="F48" s="73"/>
      <c r="G48" s="73"/>
      <c r="H48" s="73"/>
      <c r="I48" s="73"/>
      <c r="J48" s="73"/>
      <c r="K48" s="73"/>
      <c r="L48" s="73"/>
      <c r="M48" s="6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8.75" customHeight="1">
      <c r="A49" s="1"/>
      <c r="B49" s="1"/>
      <c r="C49" s="65" t="s">
        <v>14</v>
      </c>
      <c r="D49" s="64"/>
      <c r="E49" s="72" t="s">
        <v>15</v>
      </c>
      <c r="F49" s="73"/>
      <c r="G49" s="73"/>
      <c r="H49" s="73"/>
      <c r="I49" s="73"/>
      <c r="J49" s="73"/>
      <c r="K49" s="73"/>
      <c r="L49" s="73"/>
      <c r="M49" s="6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3" customHeight="1">
      <c r="A50" s="1"/>
      <c r="B50" s="1"/>
      <c r="C50" s="57" t="s">
        <v>16</v>
      </c>
      <c r="D50" s="58"/>
      <c r="E50" s="67" t="s">
        <v>17</v>
      </c>
      <c r="F50" s="68"/>
      <c r="G50" s="68"/>
      <c r="H50" s="68"/>
      <c r="I50" s="68"/>
      <c r="J50" s="68"/>
      <c r="K50" s="68"/>
      <c r="L50" s="68"/>
      <c r="M50" s="5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1"/>
      <c r="B51" s="1"/>
      <c r="C51" s="59"/>
      <c r="D51" s="60"/>
      <c r="E51" s="71" t="s">
        <v>18</v>
      </c>
      <c r="F51" s="52"/>
      <c r="G51" s="52"/>
      <c r="H51" s="52"/>
      <c r="I51" s="52"/>
      <c r="J51" s="52"/>
      <c r="K51" s="52"/>
      <c r="L51" s="52"/>
      <c r="M51" s="6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>
      <c r="A52" s="1"/>
      <c r="B52" s="1"/>
      <c r="C52" s="59"/>
      <c r="D52" s="60"/>
      <c r="E52" s="71" t="s">
        <v>19</v>
      </c>
      <c r="F52" s="52"/>
      <c r="G52" s="52"/>
      <c r="H52" s="52"/>
      <c r="I52" s="52"/>
      <c r="J52" s="52"/>
      <c r="K52" s="52"/>
      <c r="L52" s="52"/>
      <c r="M52" s="6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.75" customHeight="1">
      <c r="A53" s="1"/>
      <c r="B53" s="1"/>
      <c r="C53" s="61"/>
      <c r="D53" s="62"/>
      <c r="E53" s="69" t="s">
        <v>20</v>
      </c>
      <c r="F53" s="70"/>
      <c r="G53" s="70"/>
      <c r="H53" s="70"/>
      <c r="I53" s="70"/>
      <c r="J53" s="70"/>
      <c r="K53" s="70"/>
      <c r="L53" s="70"/>
      <c r="M53" s="6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  <mergeCell ref="C39:M39"/>
    <mergeCell ref="C40:D41"/>
    <mergeCell ref="E40:M40"/>
    <mergeCell ref="E41:M41"/>
    <mergeCell ref="E42:M42"/>
    <mergeCell ref="C42:D44"/>
    <mergeCell ref="C45:D47"/>
    <mergeCell ref="C48:D48"/>
    <mergeCell ref="C49:D49"/>
    <mergeCell ref="C50:D53"/>
  </mergeCells>
  <pageMargins left="0.7" right="0.7" top="0.75" bottom="0.75" header="0" footer="0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04"/>
  <sheetViews>
    <sheetView showGridLines="0" workbookViewId="0"/>
  </sheetViews>
  <sheetFormatPr baseColWidth="10" defaultColWidth="14.42578125" defaultRowHeight="15" customHeight="1"/>
  <cols>
    <col min="1" max="1" width="34.5703125" customWidth="1"/>
    <col min="2" max="2" width="29.85546875" customWidth="1"/>
    <col min="3" max="3" width="22.28515625" customWidth="1"/>
    <col min="4" max="4" width="9.42578125" customWidth="1"/>
    <col min="5" max="5" width="17.140625" customWidth="1"/>
    <col min="6" max="6" width="20.7109375" customWidth="1"/>
    <col min="7" max="7" width="14.5703125" customWidth="1"/>
    <col min="8" max="10" width="20.7109375" customWidth="1"/>
    <col min="11" max="11" width="25.85546875" customWidth="1"/>
    <col min="12" max="12" width="15.5703125" customWidth="1"/>
    <col min="13" max="13" width="11.7109375" customWidth="1"/>
    <col min="14" max="14" width="13.42578125" customWidth="1"/>
    <col min="15" max="15" width="17.5703125" customWidth="1"/>
    <col min="16" max="16" width="11.7109375" customWidth="1"/>
    <col min="17" max="17" width="12.85546875" customWidth="1"/>
    <col min="18" max="18" width="17" customWidth="1"/>
    <col min="19" max="19" width="13.5703125" customWidth="1"/>
    <col min="20" max="20" width="11.140625" customWidth="1"/>
    <col min="21" max="21" width="13.85546875" customWidth="1"/>
    <col min="22" max="22" width="11.5703125" customWidth="1"/>
    <col min="23" max="23" width="14" customWidth="1"/>
    <col min="24" max="24" width="11.42578125" customWidth="1"/>
    <col min="25" max="25" width="13.42578125" customWidth="1"/>
    <col min="26" max="26" width="12.85546875" customWidth="1"/>
    <col min="27" max="27" width="13" customWidth="1"/>
    <col min="28" max="28" width="12.140625" customWidth="1"/>
    <col min="29" max="29" width="11.85546875" customWidth="1"/>
    <col min="30" max="30" width="13.42578125" customWidth="1"/>
    <col min="31" max="31" width="12.5703125" customWidth="1"/>
    <col min="32" max="32" width="13.42578125" customWidth="1"/>
    <col min="33" max="33" width="12.85546875" customWidth="1"/>
    <col min="34" max="34" width="14" customWidth="1"/>
    <col min="35" max="35" width="12.5703125" customWidth="1"/>
    <col min="36" max="36" width="14" customWidth="1"/>
    <col min="37" max="37" width="11.5703125" customWidth="1"/>
    <col min="38" max="38" width="12.42578125" customWidth="1"/>
    <col min="39" max="40" width="11.85546875" customWidth="1"/>
    <col min="41" max="41" width="13.5703125" customWidth="1"/>
    <col min="42" max="42" width="12.140625" customWidth="1"/>
    <col min="43" max="43" width="13.85546875" customWidth="1"/>
    <col min="44" max="44" width="11.7109375" customWidth="1"/>
    <col min="45" max="45" width="13.5703125" customWidth="1"/>
    <col min="46" max="46" width="11.5703125" customWidth="1"/>
    <col min="47" max="47" width="13.5703125" customWidth="1"/>
    <col min="48" max="48" width="12.5703125" customWidth="1"/>
    <col min="49" max="49" width="13.42578125" customWidth="1"/>
    <col min="50" max="50" width="11" customWidth="1"/>
    <col min="51" max="51" width="11.42578125" customWidth="1"/>
    <col min="52" max="52" width="13.42578125" customWidth="1"/>
    <col min="53" max="53" width="11.140625" customWidth="1"/>
    <col min="54" max="54" width="13.85546875" customWidth="1"/>
    <col min="55" max="55" width="11.28515625" customWidth="1"/>
    <col min="56" max="56" width="13.7109375" customWidth="1"/>
    <col min="57" max="57" width="11.42578125" customWidth="1"/>
    <col min="58" max="58" width="14.28515625" customWidth="1"/>
    <col min="59" max="59" width="12.28515625" customWidth="1"/>
    <col min="60" max="60" width="12.5703125" customWidth="1"/>
    <col min="61" max="61" width="11.5703125" customWidth="1"/>
    <col min="62" max="62" width="11.28515625" customWidth="1"/>
  </cols>
  <sheetData>
    <row r="1" spans="1:62">
      <c r="A1" s="74"/>
      <c r="B1" s="77" t="s">
        <v>21</v>
      </c>
      <c r="C1" s="68"/>
      <c r="D1" s="68"/>
      <c r="E1" s="68"/>
      <c r="F1" s="68"/>
      <c r="G1" s="68"/>
      <c r="H1" s="68"/>
      <c r="I1" s="68"/>
      <c r="J1" s="58"/>
      <c r="K1" s="3" t="s">
        <v>22</v>
      </c>
      <c r="L1" s="4" t="s">
        <v>23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>
      <c r="A2" s="75"/>
      <c r="B2" s="61"/>
      <c r="C2" s="70"/>
      <c r="D2" s="70"/>
      <c r="E2" s="70"/>
      <c r="F2" s="70"/>
      <c r="G2" s="70"/>
      <c r="H2" s="70"/>
      <c r="I2" s="70"/>
      <c r="J2" s="62"/>
      <c r="K2" s="3" t="s">
        <v>24</v>
      </c>
      <c r="L2" s="4">
        <v>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>
      <c r="A3" s="75"/>
      <c r="B3" s="78" t="s">
        <v>25</v>
      </c>
      <c r="C3" s="68"/>
      <c r="D3" s="68"/>
      <c r="E3" s="68"/>
      <c r="F3" s="68"/>
      <c r="G3" s="68"/>
      <c r="H3" s="68"/>
      <c r="I3" s="68"/>
      <c r="J3" s="58"/>
      <c r="K3" s="3" t="s">
        <v>26</v>
      </c>
      <c r="L3" s="6">
        <v>45993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>
      <c r="A4" s="76"/>
      <c r="B4" s="61"/>
      <c r="C4" s="70"/>
      <c r="D4" s="70"/>
      <c r="E4" s="70"/>
      <c r="F4" s="70"/>
      <c r="G4" s="70"/>
      <c r="H4" s="70"/>
      <c r="I4" s="70"/>
      <c r="J4" s="62"/>
      <c r="K4" s="3" t="s">
        <v>27</v>
      </c>
      <c r="L4" s="7" t="s">
        <v>28</v>
      </c>
      <c r="M4" s="5"/>
      <c r="N4" s="5"/>
      <c r="O4" s="5"/>
      <c r="P4" s="5"/>
      <c r="Q4" s="5"/>
      <c r="R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31.5" customHeight="1">
      <c r="A5" s="8"/>
      <c r="B5" s="8"/>
      <c r="C5" s="8"/>
      <c r="D5" s="9"/>
      <c r="E5" s="9"/>
      <c r="F5" s="8"/>
      <c r="G5" s="8"/>
      <c r="H5" s="10"/>
      <c r="I5" s="10"/>
      <c r="J5" s="10"/>
      <c r="K5" s="10"/>
      <c r="S5" s="79" t="s">
        <v>29</v>
      </c>
      <c r="T5" s="73"/>
      <c r="U5" s="73"/>
      <c r="V5" s="73"/>
      <c r="W5" s="73"/>
      <c r="X5" s="73"/>
      <c r="Y5" s="73"/>
      <c r="Z5" s="73"/>
      <c r="AA5" s="73"/>
      <c r="AB5" s="73"/>
      <c r="AC5" s="64"/>
      <c r="AD5" s="79" t="s">
        <v>30</v>
      </c>
      <c r="AE5" s="73"/>
      <c r="AF5" s="73"/>
      <c r="AG5" s="73"/>
      <c r="AH5" s="73"/>
      <c r="AI5" s="73"/>
      <c r="AJ5" s="73"/>
      <c r="AK5" s="73"/>
      <c r="AL5" s="73"/>
      <c r="AM5" s="73"/>
      <c r="AN5" s="64"/>
      <c r="AO5" s="79" t="s">
        <v>31</v>
      </c>
      <c r="AP5" s="73"/>
      <c r="AQ5" s="73"/>
      <c r="AR5" s="73"/>
      <c r="AS5" s="73"/>
      <c r="AT5" s="73"/>
      <c r="AU5" s="73"/>
      <c r="AV5" s="73"/>
      <c r="AW5" s="73"/>
      <c r="AX5" s="73"/>
      <c r="AY5" s="64"/>
      <c r="AZ5" s="79" t="s">
        <v>32</v>
      </c>
      <c r="BA5" s="73"/>
      <c r="BB5" s="73"/>
      <c r="BC5" s="73"/>
      <c r="BD5" s="73"/>
      <c r="BE5" s="73"/>
      <c r="BF5" s="73"/>
      <c r="BG5" s="73"/>
      <c r="BH5" s="73"/>
      <c r="BI5" s="73"/>
      <c r="BJ5" s="64"/>
    </row>
    <row r="6" spans="1:62" ht="21.75" customHeight="1">
      <c r="A6" s="79" t="s">
        <v>33</v>
      </c>
      <c r="B6" s="73"/>
      <c r="C6" s="73"/>
      <c r="D6" s="73"/>
      <c r="E6" s="73"/>
      <c r="F6" s="73"/>
      <c r="G6" s="64"/>
      <c r="H6" s="80" t="s">
        <v>34</v>
      </c>
      <c r="I6" s="73"/>
      <c r="J6" s="73"/>
      <c r="K6" s="73"/>
      <c r="L6" s="73"/>
      <c r="M6" s="73"/>
      <c r="N6" s="73"/>
      <c r="O6" s="73"/>
      <c r="P6" s="73"/>
      <c r="Q6" s="73"/>
      <c r="R6" s="64"/>
      <c r="S6" s="80" t="s">
        <v>35</v>
      </c>
      <c r="T6" s="64"/>
      <c r="U6" s="80" t="s">
        <v>36</v>
      </c>
      <c r="V6" s="64"/>
      <c r="W6" s="80" t="s">
        <v>37</v>
      </c>
      <c r="X6" s="64"/>
      <c r="Y6" s="80" t="s">
        <v>38</v>
      </c>
      <c r="Z6" s="73"/>
      <c r="AA6" s="73"/>
      <c r="AB6" s="73"/>
      <c r="AC6" s="64"/>
      <c r="AD6" s="80" t="s">
        <v>39</v>
      </c>
      <c r="AE6" s="64"/>
      <c r="AF6" s="80" t="s">
        <v>40</v>
      </c>
      <c r="AG6" s="64"/>
      <c r="AH6" s="80" t="s">
        <v>41</v>
      </c>
      <c r="AI6" s="64"/>
      <c r="AJ6" s="80" t="s">
        <v>38</v>
      </c>
      <c r="AK6" s="73"/>
      <c r="AL6" s="73"/>
      <c r="AM6" s="73"/>
      <c r="AN6" s="64"/>
      <c r="AO6" s="80" t="s">
        <v>42</v>
      </c>
      <c r="AP6" s="64"/>
      <c r="AQ6" s="80" t="s">
        <v>43</v>
      </c>
      <c r="AR6" s="64"/>
      <c r="AS6" s="80" t="s">
        <v>44</v>
      </c>
      <c r="AT6" s="64"/>
      <c r="AU6" s="80" t="s">
        <v>38</v>
      </c>
      <c r="AV6" s="73"/>
      <c r="AW6" s="73"/>
      <c r="AX6" s="73"/>
      <c r="AY6" s="64"/>
      <c r="AZ6" s="80" t="s">
        <v>45</v>
      </c>
      <c r="BA6" s="64"/>
      <c r="BB6" s="80" t="s">
        <v>46</v>
      </c>
      <c r="BC6" s="64"/>
      <c r="BD6" s="80" t="s">
        <v>47</v>
      </c>
      <c r="BE6" s="64"/>
      <c r="BF6" s="80" t="s">
        <v>38</v>
      </c>
      <c r="BG6" s="73"/>
      <c r="BH6" s="73"/>
      <c r="BI6" s="73"/>
      <c r="BJ6" s="64"/>
    </row>
    <row r="7" spans="1:62" ht="70.5" customHeight="1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3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  <c r="AG7" s="12" t="s">
        <v>80</v>
      </c>
      <c r="AH7" s="12" t="s">
        <v>81</v>
      </c>
      <c r="AI7" s="12" t="s">
        <v>82</v>
      </c>
      <c r="AJ7" s="12" t="s">
        <v>83</v>
      </c>
      <c r="AK7" s="12" t="s">
        <v>84</v>
      </c>
      <c r="AL7" s="12" t="s">
        <v>85</v>
      </c>
      <c r="AM7" s="12" t="s">
        <v>86</v>
      </c>
      <c r="AN7" s="12" t="s">
        <v>87</v>
      </c>
      <c r="AO7" s="12" t="s">
        <v>88</v>
      </c>
      <c r="AP7" s="12" t="s">
        <v>89</v>
      </c>
      <c r="AQ7" s="12" t="s">
        <v>90</v>
      </c>
      <c r="AR7" s="12" t="s">
        <v>91</v>
      </c>
      <c r="AS7" s="12" t="s">
        <v>92</v>
      </c>
      <c r="AT7" s="12" t="s">
        <v>93</v>
      </c>
      <c r="AU7" s="12" t="s">
        <v>94</v>
      </c>
      <c r="AV7" s="12" t="s">
        <v>95</v>
      </c>
      <c r="AW7" s="12" t="s">
        <v>96</v>
      </c>
      <c r="AX7" s="12" t="s">
        <v>97</v>
      </c>
      <c r="AY7" s="12" t="s">
        <v>98</v>
      </c>
      <c r="AZ7" s="12" t="s">
        <v>99</v>
      </c>
      <c r="BA7" s="12" t="s">
        <v>100</v>
      </c>
      <c r="BB7" s="12" t="s">
        <v>101</v>
      </c>
      <c r="BC7" s="12" t="s">
        <v>102</v>
      </c>
      <c r="BD7" s="12" t="s">
        <v>103</v>
      </c>
      <c r="BE7" s="12" t="s">
        <v>104</v>
      </c>
      <c r="BF7" s="12" t="s">
        <v>105</v>
      </c>
      <c r="BG7" s="12" t="s">
        <v>106</v>
      </c>
      <c r="BH7" s="12" t="s">
        <v>107</v>
      </c>
      <c r="BI7" s="12" t="s">
        <v>108</v>
      </c>
      <c r="BJ7" s="12" t="s">
        <v>109</v>
      </c>
    </row>
    <row r="8" spans="1:62" ht="76.5">
      <c r="A8" s="14" t="s">
        <v>110</v>
      </c>
      <c r="B8" s="15" t="s">
        <v>111</v>
      </c>
      <c r="C8" s="16" t="s">
        <v>112</v>
      </c>
      <c r="D8" s="17" t="s">
        <v>113</v>
      </c>
      <c r="E8" s="17" t="s">
        <v>114</v>
      </c>
      <c r="F8" s="17" t="s">
        <v>115</v>
      </c>
      <c r="G8" s="18"/>
      <c r="H8" s="19" t="s">
        <v>116</v>
      </c>
      <c r="I8" s="19" t="s">
        <v>117</v>
      </c>
      <c r="J8" s="20" t="s">
        <v>118</v>
      </c>
      <c r="K8" s="21" t="s">
        <v>119</v>
      </c>
      <c r="L8" s="22" t="s">
        <v>120</v>
      </c>
      <c r="M8" s="20" t="s">
        <v>121</v>
      </c>
      <c r="N8" s="23" t="s">
        <v>116</v>
      </c>
      <c r="O8" s="24" t="s">
        <v>122</v>
      </c>
      <c r="P8" s="25">
        <v>45689</v>
      </c>
      <c r="Q8" s="25">
        <v>46736</v>
      </c>
      <c r="R8" s="20" t="s">
        <v>123</v>
      </c>
      <c r="S8" s="26"/>
      <c r="T8" s="27"/>
      <c r="U8" s="27"/>
      <c r="V8" s="27"/>
      <c r="W8" s="27"/>
      <c r="X8" s="27"/>
      <c r="Y8" s="27"/>
      <c r="Z8" s="27"/>
      <c r="AA8" s="27"/>
      <c r="AB8" s="27"/>
      <c r="AC8" s="28"/>
      <c r="AD8" s="26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6"/>
      <c r="AP8" s="27"/>
      <c r="AQ8" s="27"/>
      <c r="AR8" s="27"/>
      <c r="AS8" s="27"/>
      <c r="AT8" s="27"/>
      <c r="AU8" s="27"/>
      <c r="AV8" s="27"/>
      <c r="AW8" s="27"/>
      <c r="AX8" s="27"/>
      <c r="AY8" s="28"/>
      <c r="AZ8" s="26"/>
      <c r="BA8" s="27"/>
      <c r="BB8" s="27"/>
      <c r="BC8" s="27"/>
      <c r="BD8" s="27"/>
      <c r="BE8" s="27"/>
      <c r="BF8" s="27"/>
      <c r="BG8" s="27"/>
      <c r="BH8" s="27"/>
      <c r="BI8" s="27"/>
      <c r="BJ8" s="28"/>
    </row>
    <row r="9" spans="1:62" ht="89.25">
      <c r="A9" s="14" t="s">
        <v>110</v>
      </c>
      <c r="B9" s="15" t="s">
        <v>111</v>
      </c>
      <c r="C9" s="16" t="s">
        <v>112</v>
      </c>
      <c r="D9" s="17" t="s">
        <v>113</v>
      </c>
      <c r="E9" s="17" t="s">
        <v>114</v>
      </c>
      <c r="F9" s="17" t="s">
        <v>115</v>
      </c>
      <c r="G9" s="18"/>
      <c r="H9" s="19" t="s">
        <v>124</v>
      </c>
      <c r="I9" s="19" t="s">
        <v>125</v>
      </c>
      <c r="J9" s="29"/>
      <c r="K9" s="21" t="s">
        <v>126</v>
      </c>
      <c r="L9" s="22" t="s">
        <v>120</v>
      </c>
      <c r="M9" s="29"/>
      <c r="N9" s="23" t="s">
        <v>127</v>
      </c>
      <c r="O9" s="24" t="s">
        <v>122</v>
      </c>
      <c r="P9" s="25">
        <v>45703</v>
      </c>
      <c r="Q9" s="25">
        <v>46295</v>
      </c>
      <c r="R9" s="20" t="s">
        <v>123</v>
      </c>
      <c r="S9" s="26"/>
      <c r="T9" s="27"/>
      <c r="U9" s="27"/>
      <c r="V9" s="27"/>
      <c r="W9" s="27"/>
      <c r="X9" s="27"/>
      <c r="Y9" s="27"/>
      <c r="Z9" s="27"/>
      <c r="AA9" s="27"/>
      <c r="AB9" s="27"/>
      <c r="AC9" s="28"/>
      <c r="AD9" s="26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6"/>
      <c r="AP9" s="27"/>
      <c r="AQ9" s="27"/>
      <c r="AR9" s="27"/>
      <c r="AS9" s="27"/>
      <c r="AT9" s="27"/>
      <c r="AU9" s="27"/>
      <c r="AV9" s="27"/>
      <c r="AW9" s="27"/>
      <c r="AX9" s="27"/>
      <c r="AY9" s="28"/>
      <c r="AZ9" s="26"/>
      <c r="BA9" s="27"/>
      <c r="BB9" s="27"/>
      <c r="BC9" s="27"/>
      <c r="BD9" s="27"/>
      <c r="BE9" s="27"/>
      <c r="BF9" s="27"/>
      <c r="BG9" s="27"/>
      <c r="BH9" s="27"/>
      <c r="BI9" s="27"/>
      <c r="BJ9" s="28"/>
    </row>
    <row r="10" spans="1:62" ht="76.5">
      <c r="A10" s="14" t="s">
        <v>110</v>
      </c>
      <c r="B10" s="15" t="s">
        <v>111</v>
      </c>
      <c r="C10" s="16" t="s">
        <v>112</v>
      </c>
      <c r="D10" s="17" t="s">
        <v>113</v>
      </c>
      <c r="E10" s="17" t="s">
        <v>114</v>
      </c>
      <c r="F10" s="17" t="s">
        <v>115</v>
      </c>
      <c r="G10" s="30"/>
      <c r="H10" s="19" t="s">
        <v>127</v>
      </c>
      <c r="I10" s="19" t="s">
        <v>128</v>
      </c>
      <c r="J10" s="31"/>
      <c r="K10" s="21" t="s">
        <v>129</v>
      </c>
      <c r="L10" s="22" t="s">
        <v>120</v>
      </c>
      <c r="M10" s="31"/>
      <c r="N10" s="23" t="s">
        <v>130</v>
      </c>
      <c r="O10" s="23" t="s">
        <v>122</v>
      </c>
      <c r="P10" s="25">
        <v>46419</v>
      </c>
      <c r="Q10" s="25">
        <v>46736</v>
      </c>
      <c r="R10" s="20" t="s">
        <v>123</v>
      </c>
      <c r="S10" s="26"/>
      <c r="T10" s="27"/>
      <c r="U10" s="27"/>
      <c r="V10" s="27"/>
      <c r="W10" s="27"/>
      <c r="X10" s="27"/>
      <c r="Y10" s="27"/>
      <c r="Z10" s="27"/>
      <c r="AA10" s="27"/>
      <c r="AB10" s="27"/>
      <c r="AC10" s="28"/>
      <c r="AD10" s="26"/>
      <c r="AE10" s="27"/>
      <c r="AF10" s="27"/>
      <c r="AG10" s="27"/>
      <c r="AH10" s="27"/>
      <c r="AI10" s="27"/>
      <c r="AJ10" s="27"/>
      <c r="AK10" s="27"/>
      <c r="AL10" s="27"/>
      <c r="AM10" s="27"/>
      <c r="AN10" s="28"/>
      <c r="AO10" s="26"/>
      <c r="AP10" s="27"/>
      <c r="AQ10" s="27"/>
      <c r="AR10" s="27"/>
      <c r="AS10" s="27"/>
      <c r="AT10" s="27"/>
      <c r="AU10" s="27"/>
      <c r="AV10" s="27"/>
      <c r="AW10" s="27"/>
      <c r="AX10" s="27"/>
      <c r="AY10" s="28"/>
      <c r="AZ10" s="26"/>
      <c r="BA10" s="27"/>
      <c r="BB10" s="27"/>
      <c r="BC10" s="27"/>
      <c r="BD10" s="27"/>
      <c r="BE10" s="27"/>
      <c r="BF10" s="27"/>
      <c r="BG10" s="27"/>
      <c r="BH10" s="27"/>
      <c r="BI10" s="27"/>
      <c r="BJ10" s="28"/>
    </row>
    <row r="11" spans="1:62" ht="140.25">
      <c r="A11" s="14" t="s">
        <v>110</v>
      </c>
      <c r="B11" s="15" t="s">
        <v>111</v>
      </c>
      <c r="C11" s="16" t="s">
        <v>112</v>
      </c>
      <c r="D11" s="17" t="s">
        <v>113</v>
      </c>
      <c r="E11" s="17" t="s">
        <v>114</v>
      </c>
      <c r="F11" s="17" t="s">
        <v>115</v>
      </c>
      <c r="G11" s="30"/>
      <c r="H11" s="32" t="s">
        <v>131</v>
      </c>
      <c r="I11" s="32" t="s">
        <v>132</v>
      </c>
      <c r="J11" s="33" t="s">
        <v>133</v>
      </c>
      <c r="K11" s="34" t="s">
        <v>134</v>
      </c>
      <c r="L11" s="35" t="s">
        <v>120</v>
      </c>
      <c r="M11" s="33" t="s">
        <v>121</v>
      </c>
      <c r="N11" s="36" t="s">
        <v>135</v>
      </c>
      <c r="O11" s="36" t="s">
        <v>136</v>
      </c>
      <c r="P11" s="37">
        <v>45689</v>
      </c>
      <c r="Q11" s="37">
        <v>45991</v>
      </c>
      <c r="R11" s="33" t="s">
        <v>123</v>
      </c>
      <c r="S11" s="38"/>
      <c r="T11" s="39"/>
      <c r="U11" s="39"/>
      <c r="V11" s="39"/>
      <c r="W11" s="39"/>
      <c r="X11" s="39"/>
      <c r="Y11" s="39"/>
      <c r="Z11" s="39"/>
      <c r="AA11" s="39"/>
      <c r="AB11" s="39"/>
      <c r="AC11" s="40"/>
      <c r="AD11" s="38"/>
      <c r="AE11" s="39"/>
      <c r="AF11" s="39"/>
      <c r="AG11" s="39"/>
      <c r="AH11" s="39"/>
      <c r="AI11" s="39"/>
      <c r="AJ11" s="39"/>
      <c r="AK11" s="39"/>
      <c r="AL11" s="39"/>
      <c r="AM11" s="39"/>
      <c r="AN11" s="40"/>
      <c r="AO11" s="38"/>
      <c r="AP11" s="39"/>
      <c r="AQ11" s="39"/>
      <c r="AR11" s="39"/>
      <c r="AS11" s="39"/>
      <c r="AT11" s="39"/>
      <c r="AU11" s="39"/>
      <c r="AV11" s="39"/>
      <c r="AW11" s="39"/>
      <c r="AX11" s="39"/>
      <c r="AY11" s="40"/>
      <c r="AZ11" s="38"/>
      <c r="BA11" s="39"/>
      <c r="BB11" s="39"/>
      <c r="BC11" s="39"/>
      <c r="BD11" s="39"/>
      <c r="BE11" s="39"/>
      <c r="BF11" s="39"/>
      <c r="BG11" s="39"/>
      <c r="BH11" s="39"/>
      <c r="BI11" s="39"/>
      <c r="BJ11" s="40"/>
    </row>
    <row r="12" spans="1:62" ht="76.5">
      <c r="A12" s="14" t="s">
        <v>110</v>
      </c>
      <c r="B12" s="15" t="s">
        <v>111</v>
      </c>
      <c r="C12" s="16" t="s">
        <v>112</v>
      </c>
      <c r="D12" s="17" t="s">
        <v>113</v>
      </c>
      <c r="E12" s="17" t="s">
        <v>114</v>
      </c>
      <c r="F12" s="17" t="s">
        <v>115</v>
      </c>
      <c r="G12" s="18"/>
      <c r="H12" s="19" t="s">
        <v>137</v>
      </c>
      <c r="I12" s="19" t="s">
        <v>138</v>
      </c>
      <c r="J12" s="29"/>
      <c r="K12" s="21" t="s">
        <v>139</v>
      </c>
      <c r="L12" s="35" t="s">
        <v>120</v>
      </c>
      <c r="M12" s="29"/>
      <c r="N12" s="23" t="s">
        <v>140</v>
      </c>
      <c r="O12" s="23" t="s">
        <v>141</v>
      </c>
      <c r="P12" s="25">
        <v>45703</v>
      </c>
      <c r="Q12" s="25">
        <v>46721</v>
      </c>
      <c r="R12" s="20" t="s">
        <v>142</v>
      </c>
      <c r="S12" s="38"/>
      <c r="T12" s="39"/>
      <c r="U12" s="39"/>
      <c r="V12" s="39"/>
      <c r="W12" s="39"/>
      <c r="X12" s="39"/>
      <c r="Y12" s="39"/>
      <c r="Z12" s="39"/>
      <c r="AA12" s="39"/>
      <c r="AB12" s="39"/>
      <c r="AC12" s="40"/>
      <c r="AD12" s="38"/>
      <c r="AE12" s="39"/>
      <c r="AF12" s="39"/>
      <c r="AG12" s="39"/>
      <c r="AH12" s="39"/>
      <c r="AI12" s="39"/>
      <c r="AJ12" s="39"/>
      <c r="AK12" s="39"/>
      <c r="AL12" s="39"/>
      <c r="AM12" s="39"/>
      <c r="AN12" s="40"/>
      <c r="AO12" s="38"/>
      <c r="AP12" s="39"/>
      <c r="AQ12" s="39"/>
      <c r="AR12" s="39"/>
      <c r="AS12" s="39"/>
      <c r="AT12" s="39"/>
      <c r="AU12" s="39"/>
      <c r="AV12" s="39"/>
      <c r="AW12" s="39"/>
      <c r="AX12" s="39"/>
      <c r="AY12" s="40"/>
      <c r="AZ12" s="38"/>
      <c r="BA12" s="39"/>
      <c r="BB12" s="39"/>
      <c r="BC12" s="39"/>
      <c r="BD12" s="39"/>
      <c r="BE12" s="39"/>
      <c r="BF12" s="39"/>
      <c r="BG12" s="39"/>
      <c r="BH12" s="39"/>
      <c r="BI12" s="39"/>
      <c r="BJ12" s="40"/>
    </row>
    <row r="13" spans="1:62" ht="67.5">
      <c r="A13" s="14" t="s">
        <v>110</v>
      </c>
      <c r="B13" s="15" t="s">
        <v>111</v>
      </c>
      <c r="C13" s="16" t="s">
        <v>112</v>
      </c>
      <c r="D13" s="17" t="s">
        <v>113</v>
      </c>
      <c r="E13" s="17" t="s">
        <v>114</v>
      </c>
      <c r="F13" s="17" t="s">
        <v>115</v>
      </c>
      <c r="G13" s="18"/>
      <c r="H13" s="19" t="s">
        <v>130</v>
      </c>
      <c r="I13" s="19" t="s">
        <v>143</v>
      </c>
      <c r="J13" s="29"/>
      <c r="K13" s="21" t="s">
        <v>144</v>
      </c>
      <c r="L13" s="35" t="s">
        <v>120</v>
      </c>
      <c r="M13" s="29"/>
      <c r="N13" s="23" t="s">
        <v>145</v>
      </c>
      <c r="O13" s="23" t="s">
        <v>141</v>
      </c>
      <c r="P13" s="25">
        <v>45746</v>
      </c>
      <c r="Q13" s="25">
        <v>46751</v>
      </c>
      <c r="R13" s="20" t="s">
        <v>142</v>
      </c>
      <c r="S13" s="38"/>
      <c r="T13" s="39"/>
      <c r="U13" s="39"/>
      <c r="V13" s="39"/>
      <c r="W13" s="39"/>
      <c r="X13" s="39"/>
      <c r="Y13" s="39"/>
      <c r="Z13" s="39"/>
      <c r="AA13" s="39"/>
      <c r="AB13" s="39"/>
      <c r="AC13" s="40"/>
      <c r="AD13" s="38"/>
      <c r="AE13" s="39"/>
      <c r="AF13" s="39"/>
      <c r="AG13" s="39"/>
      <c r="AH13" s="39"/>
      <c r="AI13" s="39"/>
      <c r="AJ13" s="39"/>
      <c r="AK13" s="39"/>
      <c r="AL13" s="39"/>
      <c r="AM13" s="39"/>
      <c r="AN13" s="40"/>
      <c r="AO13" s="38"/>
      <c r="AP13" s="39"/>
      <c r="AQ13" s="39"/>
      <c r="AR13" s="39"/>
      <c r="AS13" s="39"/>
      <c r="AT13" s="39"/>
      <c r="AU13" s="39"/>
      <c r="AV13" s="39"/>
      <c r="AW13" s="39"/>
      <c r="AX13" s="39"/>
      <c r="AY13" s="40"/>
      <c r="AZ13" s="38"/>
      <c r="BA13" s="39"/>
      <c r="BB13" s="39"/>
      <c r="BC13" s="39"/>
      <c r="BD13" s="39"/>
      <c r="BE13" s="39"/>
      <c r="BF13" s="39"/>
      <c r="BG13" s="39"/>
      <c r="BH13" s="39"/>
      <c r="BI13" s="39"/>
      <c r="BJ13" s="40"/>
    </row>
    <row r="14" spans="1:62" ht="165.75">
      <c r="A14" s="14" t="s">
        <v>110</v>
      </c>
      <c r="B14" s="15" t="s">
        <v>111</v>
      </c>
      <c r="C14" s="16" t="s">
        <v>112</v>
      </c>
      <c r="D14" s="17" t="s">
        <v>113</v>
      </c>
      <c r="E14" s="17" t="s">
        <v>114</v>
      </c>
      <c r="F14" s="17" t="s">
        <v>115</v>
      </c>
      <c r="G14" s="18"/>
      <c r="H14" s="32" t="s">
        <v>135</v>
      </c>
      <c r="I14" s="32" t="s">
        <v>146</v>
      </c>
      <c r="J14" s="41"/>
      <c r="K14" s="34" t="s">
        <v>147</v>
      </c>
      <c r="L14" s="35" t="s">
        <v>120</v>
      </c>
      <c r="M14" s="41"/>
      <c r="N14" s="36" t="s">
        <v>148</v>
      </c>
      <c r="O14" s="36" t="s">
        <v>141</v>
      </c>
      <c r="P14" s="37">
        <v>45708</v>
      </c>
      <c r="Q14" s="37">
        <v>46021</v>
      </c>
      <c r="R14" s="33" t="s">
        <v>149</v>
      </c>
      <c r="S14" s="38"/>
      <c r="T14" s="39"/>
      <c r="U14" s="39"/>
      <c r="V14" s="39"/>
      <c r="W14" s="39"/>
      <c r="X14" s="39"/>
      <c r="Y14" s="39"/>
      <c r="Z14" s="39"/>
      <c r="AA14" s="39"/>
      <c r="AB14" s="39"/>
      <c r="AC14" s="40"/>
      <c r="AD14" s="38"/>
      <c r="AE14" s="39"/>
      <c r="AF14" s="39"/>
      <c r="AG14" s="39"/>
      <c r="AH14" s="39"/>
      <c r="AI14" s="39"/>
      <c r="AJ14" s="39"/>
      <c r="AK14" s="39"/>
      <c r="AL14" s="39"/>
      <c r="AM14" s="39"/>
      <c r="AN14" s="40"/>
      <c r="AO14" s="38"/>
      <c r="AP14" s="39"/>
      <c r="AQ14" s="39"/>
      <c r="AR14" s="39"/>
      <c r="AS14" s="39"/>
      <c r="AT14" s="39"/>
      <c r="AU14" s="39"/>
      <c r="AV14" s="39"/>
      <c r="AW14" s="39"/>
      <c r="AX14" s="39"/>
      <c r="AY14" s="40"/>
      <c r="AZ14" s="38"/>
      <c r="BA14" s="39"/>
      <c r="BB14" s="39"/>
      <c r="BC14" s="39"/>
      <c r="BD14" s="39"/>
      <c r="BE14" s="39"/>
      <c r="BF14" s="39"/>
      <c r="BG14" s="39"/>
      <c r="BH14" s="39"/>
      <c r="BI14" s="39"/>
      <c r="BJ14" s="40"/>
    </row>
    <row r="15" spans="1:62" ht="89.25">
      <c r="A15" s="14" t="s">
        <v>110</v>
      </c>
      <c r="B15" s="15" t="s">
        <v>111</v>
      </c>
      <c r="C15" s="16" t="s">
        <v>112</v>
      </c>
      <c r="D15" s="17" t="s">
        <v>113</v>
      </c>
      <c r="E15" s="17" t="s">
        <v>114</v>
      </c>
      <c r="F15" s="17" t="s">
        <v>115</v>
      </c>
      <c r="G15" s="18"/>
      <c r="H15" s="32" t="s">
        <v>140</v>
      </c>
      <c r="I15" s="32" t="s">
        <v>150</v>
      </c>
      <c r="J15" s="42"/>
      <c r="K15" s="34" t="s">
        <v>151</v>
      </c>
      <c r="L15" s="35" t="s">
        <v>120</v>
      </c>
      <c r="M15" s="42"/>
      <c r="N15" s="36" t="s">
        <v>152</v>
      </c>
      <c r="O15" s="36" t="s">
        <v>153</v>
      </c>
      <c r="P15" s="37">
        <v>45746</v>
      </c>
      <c r="Q15" s="37">
        <v>46021</v>
      </c>
      <c r="R15" s="33" t="s">
        <v>123</v>
      </c>
      <c r="S15" s="38"/>
      <c r="T15" s="39"/>
      <c r="U15" s="39"/>
      <c r="V15" s="39"/>
      <c r="W15" s="39"/>
      <c r="X15" s="39"/>
      <c r="Y15" s="39"/>
      <c r="Z15" s="39"/>
      <c r="AA15" s="39"/>
      <c r="AB15" s="39"/>
      <c r="AC15" s="40"/>
      <c r="AD15" s="38"/>
      <c r="AE15" s="39"/>
      <c r="AF15" s="39"/>
      <c r="AG15" s="39"/>
      <c r="AH15" s="39"/>
      <c r="AI15" s="39"/>
      <c r="AJ15" s="39"/>
      <c r="AK15" s="39"/>
      <c r="AL15" s="39"/>
      <c r="AM15" s="39"/>
      <c r="AN15" s="40"/>
      <c r="AO15" s="38"/>
      <c r="AP15" s="39"/>
      <c r="AQ15" s="39"/>
      <c r="AR15" s="39"/>
      <c r="AS15" s="39"/>
      <c r="AT15" s="39"/>
      <c r="AU15" s="39"/>
      <c r="AV15" s="39"/>
      <c r="AW15" s="39"/>
      <c r="AX15" s="39"/>
      <c r="AY15" s="40"/>
      <c r="AZ15" s="38"/>
      <c r="BA15" s="39"/>
      <c r="BB15" s="39"/>
      <c r="BC15" s="39"/>
      <c r="BD15" s="39"/>
      <c r="BE15" s="39"/>
      <c r="BF15" s="39"/>
      <c r="BG15" s="39"/>
      <c r="BH15" s="39"/>
      <c r="BI15" s="39"/>
      <c r="BJ15" s="40"/>
    </row>
    <row r="16" spans="1:62" ht="67.5">
      <c r="A16" s="14" t="s">
        <v>110</v>
      </c>
      <c r="B16" s="15" t="s">
        <v>111</v>
      </c>
      <c r="C16" s="16" t="s">
        <v>112</v>
      </c>
      <c r="D16" s="17" t="s">
        <v>113</v>
      </c>
      <c r="E16" s="17" t="s">
        <v>114</v>
      </c>
      <c r="F16" s="17" t="s">
        <v>115</v>
      </c>
      <c r="G16" s="43"/>
      <c r="H16" s="32" t="s">
        <v>154</v>
      </c>
      <c r="I16" s="32" t="s">
        <v>146</v>
      </c>
      <c r="J16" s="33" t="s">
        <v>155</v>
      </c>
      <c r="K16" s="34" t="s">
        <v>156</v>
      </c>
      <c r="L16" s="35" t="s">
        <v>120</v>
      </c>
      <c r="M16" s="33" t="s">
        <v>157</v>
      </c>
      <c r="N16" s="36" t="s">
        <v>158</v>
      </c>
      <c r="O16" s="36" t="s">
        <v>159</v>
      </c>
      <c r="P16" s="37">
        <v>45717</v>
      </c>
      <c r="Q16" s="37">
        <v>45868</v>
      </c>
      <c r="R16" s="33" t="s">
        <v>123</v>
      </c>
      <c r="S16" s="38"/>
      <c r="T16" s="39"/>
      <c r="U16" s="39"/>
      <c r="V16" s="39"/>
      <c r="W16" s="39"/>
      <c r="X16" s="39"/>
      <c r="Y16" s="39"/>
      <c r="Z16" s="39"/>
      <c r="AA16" s="39"/>
      <c r="AB16" s="39"/>
      <c r="AC16" s="40"/>
      <c r="AD16" s="38"/>
      <c r="AE16" s="39"/>
      <c r="AF16" s="39"/>
      <c r="AG16" s="39"/>
      <c r="AH16" s="39"/>
      <c r="AI16" s="39"/>
      <c r="AJ16" s="39"/>
      <c r="AK16" s="39"/>
      <c r="AL16" s="39"/>
      <c r="AM16" s="39"/>
      <c r="AN16" s="40"/>
      <c r="AO16" s="38"/>
      <c r="AP16" s="39"/>
      <c r="AQ16" s="39"/>
      <c r="AR16" s="39"/>
      <c r="AS16" s="39"/>
      <c r="AT16" s="39"/>
      <c r="AU16" s="39"/>
      <c r="AV16" s="39"/>
      <c r="AW16" s="39"/>
      <c r="AX16" s="39"/>
      <c r="AY16" s="40"/>
      <c r="AZ16" s="38"/>
      <c r="BA16" s="39"/>
      <c r="BB16" s="39"/>
      <c r="BC16" s="39"/>
      <c r="BD16" s="39"/>
      <c r="BE16" s="39"/>
      <c r="BF16" s="39"/>
      <c r="BG16" s="39"/>
      <c r="BH16" s="39"/>
      <c r="BI16" s="39"/>
      <c r="BJ16" s="40"/>
    </row>
    <row r="17" spans="1:62" ht="76.5">
      <c r="A17" s="14" t="s">
        <v>110</v>
      </c>
      <c r="B17" s="15" t="s">
        <v>111</v>
      </c>
      <c r="C17" s="16" t="s">
        <v>112</v>
      </c>
      <c r="D17" s="17" t="s">
        <v>113</v>
      </c>
      <c r="E17" s="17" t="s">
        <v>114</v>
      </c>
      <c r="F17" s="17" t="s">
        <v>115</v>
      </c>
      <c r="G17" s="43"/>
      <c r="H17" s="19" t="s">
        <v>160</v>
      </c>
      <c r="I17" s="19" t="s">
        <v>161</v>
      </c>
      <c r="J17" s="20"/>
      <c r="K17" s="21" t="s">
        <v>162</v>
      </c>
      <c r="L17" s="35" t="s">
        <v>120</v>
      </c>
      <c r="M17" s="29"/>
      <c r="N17" s="23"/>
      <c r="O17" s="23" t="s">
        <v>159</v>
      </c>
      <c r="P17" s="25">
        <v>45689</v>
      </c>
      <c r="Q17" s="25">
        <v>46751</v>
      </c>
      <c r="R17" s="20" t="s">
        <v>123</v>
      </c>
      <c r="S17" s="38"/>
      <c r="T17" s="39"/>
      <c r="U17" s="39"/>
      <c r="V17" s="39"/>
      <c r="W17" s="39"/>
      <c r="X17" s="39"/>
      <c r="Y17" s="39"/>
      <c r="Z17" s="39"/>
      <c r="AA17" s="39"/>
      <c r="AB17" s="39"/>
      <c r="AC17" s="40"/>
      <c r="AD17" s="38"/>
      <c r="AE17" s="39"/>
      <c r="AF17" s="39"/>
      <c r="AG17" s="39"/>
      <c r="AH17" s="39"/>
      <c r="AI17" s="39"/>
      <c r="AJ17" s="39"/>
      <c r="AK17" s="39"/>
      <c r="AL17" s="39"/>
      <c r="AM17" s="39"/>
      <c r="AN17" s="40"/>
      <c r="AO17" s="38"/>
      <c r="AP17" s="39"/>
      <c r="AQ17" s="39"/>
      <c r="AR17" s="39"/>
      <c r="AS17" s="39"/>
      <c r="AT17" s="39"/>
      <c r="AU17" s="39"/>
      <c r="AV17" s="39"/>
      <c r="AW17" s="39"/>
      <c r="AX17" s="39"/>
      <c r="AY17" s="40"/>
      <c r="AZ17" s="38"/>
      <c r="BA17" s="39"/>
      <c r="BB17" s="39"/>
      <c r="BC17" s="39"/>
      <c r="BD17" s="39"/>
      <c r="BE17" s="39"/>
      <c r="BF17" s="39"/>
      <c r="BG17" s="39"/>
      <c r="BH17" s="39"/>
      <c r="BI17" s="39"/>
      <c r="BJ17" s="40"/>
    </row>
    <row r="18" spans="1:62" ht="67.5">
      <c r="A18" s="14" t="s">
        <v>110</v>
      </c>
      <c r="B18" s="15" t="s">
        <v>111</v>
      </c>
      <c r="C18" s="16" t="s">
        <v>112</v>
      </c>
      <c r="D18" s="17" t="s">
        <v>113</v>
      </c>
      <c r="E18" s="17" t="s">
        <v>114</v>
      </c>
      <c r="F18" s="17" t="s">
        <v>115</v>
      </c>
      <c r="G18" s="43"/>
      <c r="H18" s="32" t="s">
        <v>145</v>
      </c>
      <c r="I18" s="32" t="s">
        <v>163</v>
      </c>
      <c r="J18" s="33"/>
      <c r="K18" s="34" t="s">
        <v>164</v>
      </c>
      <c r="L18" s="35" t="s">
        <v>120</v>
      </c>
      <c r="M18" s="42"/>
      <c r="N18" s="36"/>
      <c r="O18" s="36" t="s">
        <v>159</v>
      </c>
      <c r="P18" s="37">
        <v>45717</v>
      </c>
      <c r="Q18" s="37">
        <v>46021</v>
      </c>
      <c r="R18" s="33" t="s">
        <v>123</v>
      </c>
      <c r="S18" s="38"/>
      <c r="T18" s="39"/>
      <c r="U18" s="39"/>
      <c r="V18" s="39"/>
      <c r="W18" s="39"/>
      <c r="X18" s="39"/>
      <c r="Y18" s="39"/>
      <c r="Z18" s="39"/>
      <c r="AA18" s="39"/>
      <c r="AB18" s="39"/>
      <c r="AC18" s="40"/>
      <c r="AD18" s="38"/>
      <c r="AE18" s="39"/>
      <c r="AF18" s="39"/>
      <c r="AG18" s="39"/>
      <c r="AH18" s="39"/>
      <c r="AI18" s="39"/>
      <c r="AJ18" s="39"/>
      <c r="AK18" s="39"/>
      <c r="AL18" s="39"/>
      <c r="AM18" s="39"/>
      <c r="AN18" s="40"/>
      <c r="AO18" s="38"/>
      <c r="AP18" s="39"/>
      <c r="AQ18" s="39"/>
      <c r="AR18" s="39"/>
      <c r="AS18" s="39"/>
      <c r="AT18" s="39"/>
      <c r="AU18" s="39"/>
      <c r="AV18" s="39"/>
      <c r="AW18" s="39"/>
      <c r="AX18" s="39"/>
      <c r="AY18" s="40"/>
      <c r="AZ18" s="38"/>
      <c r="BA18" s="39"/>
      <c r="BB18" s="39"/>
      <c r="BC18" s="39"/>
      <c r="BD18" s="39"/>
      <c r="BE18" s="39"/>
      <c r="BF18" s="39"/>
      <c r="BG18" s="39"/>
      <c r="BH18" s="39"/>
      <c r="BI18" s="39"/>
      <c r="BJ18" s="40"/>
    </row>
    <row r="19" spans="1:62" ht="67.5">
      <c r="A19" s="14" t="s">
        <v>110</v>
      </c>
      <c r="B19" s="15" t="s">
        <v>111</v>
      </c>
      <c r="C19" s="16" t="s">
        <v>112</v>
      </c>
      <c r="D19" s="17" t="s">
        <v>113</v>
      </c>
      <c r="E19" s="17" t="s">
        <v>114</v>
      </c>
      <c r="F19" s="17" t="s">
        <v>115</v>
      </c>
      <c r="G19" s="43"/>
      <c r="H19" s="32" t="s">
        <v>165</v>
      </c>
      <c r="I19" s="32" t="s">
        <v>166</v>
      </c>
      <c r="J19" s="33" t="s">
        <v>167</v>
      </c>
      <c r="K19" s="34" t="s">
        <v>168</v>
      </c>
      <c r="L19" s="35" t="s">
        <v>120</v>
      </c>
      <c r="M19" s="33" t="s">
        <v>169</v>
      </c>
      <c r="N19" s="36"/>
      <c r="O19" s="36" t="s">
        <v>159</v>
      </c>
      <c r="P19" s="37">
        <v>45748</v>
      </c>
      <c r="Q19" s="37">
        <v>45899</v>
      </c>
      <c r="R19" s="33" t="s">
        <v>123</v>
      </c>
      <c r="S19" s="38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38"/>
      <c r="AE19" s="39"/>
      <c r="AF19" s="39"/>
      <c r="AG19" s="39"/>
      <c r="AH19" s="39"/>
      <c r="AI19" s="39"/>
      <c r="AJ19" s="39"/>
      <c r="AK19" s="39"/>
      <c r="AL19" s="39"/>
      <c r="AM19" s="39"/>
      <c r="AN19" s="40"/>
      <c r="AO19" s="38"/>
      <c r="AP19" s="39"/>
      <c r="AQ19" s="39"/>
      <c r="AR19" s="39"/>
      <c r="AS19" s="39"/>
      <c r="AT19" s="39"/>
      <c r="AU19" s="39"/>
      <c r="AV19" s="39"/>
      <c r="AW19" s="39"/>
      <c r="AX19" s="39"/>
      <c r="AY19" s="40"/>
      <c r="AZ19" s="38"/>
      <c r="BA19" s="39"/>
      <c r="BB19" s="39"/>
      <c r="BC19" s="39"/>
      <c r="BD19" s="39"/>
      <c r="BE19" s="39"/>
      <c r="BF19" s="39"/>
      <c r="BG19" s="39"/>
      <c r="BH19" s="39"/>
      <c r="BI19" s="39"/>
      <c r="BJ19" s="40"/>
    </row>
    <row r="20" spans="1:62" ht="67.5">
      <c r="A20" s="14" t="s">
        <v>110</v>
      </c>
      <c r="B20" s="15" t="s">
        <v>111</v>
      </c>
      <c r="C20" s="16" t="s">
        <v>112</v>
      </c>
      <c r="D20" s="17" t="s">
        <v>113</v>
      </c>
      <c r="E20" s="17" t="s">
        <v>114</v>
      </c>
      <c r="F20" s="17" t="s">
        <v>115</v>
      </c>
      <c r="G20" s="43"/>
      <c r="H20" s="19" t="s">
        <v>148</v>
      </c>
      <c r="I20" s="19" t="s">
        <v>170</v>
      </c>
      <c r="J20" s="20"/>
      <c r="K20" s="21" t="s">
        <v>171</v>
      </c>
      <c r="L20" s="35" t="s">
        <v>120</v>
      </c>
      <c r="M20" s="31"/>
      <c r="N20" s="23"/>
      <c r="O20" s="23" t="s">
        <v>159</v>
      </c>
      <c r="P20" s="25">
        <v>45689</v>
      </c>
      <c r="Q20" s="25">
        <v>46751</v>
      </c>
      <c r="R20" s="20" t="s">
        <v>123</v>
      </c>
      <c r="S20" s="38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/>
      <c r="AE20" s="39"/>
      <c r="AF20" s="39"/>
      <c r="AG20" s="39"/>
      <c r="AH20" s="39"/>
      <c r="AI20" s="39"/>
      <c r="AJ20" s="39"/>
      <c r="AK20" s="39"/>
      <c r="AL20" s="39"/>
      <c r="AM20" s="39"/>
      <c r="AN20" s="40"/>
      <c r="AO20" s="38"/>
      <c r="AP20" s="39"/>
      <c r="AQ20" s="39"/>
      <c r="AR20" s="39"/>
      <c r="AS20" s="39"/>
      <c r="AT20" s="39"/>
      <c r="AU20" s="39"/>
      <c r="AV20" s="39"/>
      <c r="AW20" s="39"/>
      <c r="AX20" s="39"/>
      <c r="AY20" s="40"/>
      <c r="AZ20" s="38"/>
      <c r="BA20" s="39"/>
      <c r="BB20" s="39"/>
      <c r="BC20" s="39"/>
      <c r="BD20" s="39"/>
      <c r="BE20" s="39"/>
      <c r="BF20" s="39"/>
      <c r="BG20" s="39"/>
      <c r="BH20" s="39"/>
      <c r="BI20" s="39"/>
      <c r="BJ20" s="40"/>
    </row>
    <row r="21" spans="1:62" ht="67.5">
      <c r="A21" s="14" t="s">
        <v>110</v>
      </c>
      <c r="B21" s="15" t="s">
        <v>111</v>
      </c>
      <c r="C21" s="16" t="s">
        <v>112</v>
      </c>
      <c r="D21" s="17" t="s">
        <v>113</v>
      </c>
      <c r="E21" s="17" t="s">
        <v>114</v>
      </c>
      <c r="F21" s="17" t="s">
        <v>115</v>
      </c>
      <c r="G21" s="43"/>
      <c r="H21" s="32" t="s">
        <v>172</v>
      </c>
      <c r="I21" s="32" t="s">
        <v>163</v>
      </c>
      <c r="J21" s="33" t="s">
        <v>173</v>
      </c>
      <c r="K21" s="34" t="s">
        <v>174</v>
      </c>
      <c r="L21" s="35" t="s">
        <v>120</v>
      </c>
      <c r="M21" s="33" t="s">
        <v>121</v>
      </c>
      <c r="N21" s="36"/>
      <c r="O21" s="36" t="s">
        <v>122</v>
      </c>
      <c r="P21" s="37">
        <v>45689</v>
      </c>
      <c r="Q21" s="37">
        <v>46006</v>
      </c>
      <c r="R21" s="33" t="s">
        <v>123</v>
      </c>
      <c r="S21" s="38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/>
      <c r="AE21" s="39"/>
      <c r="AF21" s="39"/>
      <c r="AG21" s="39"/>
      <c r="AH21" s="39"/>
      <c r="AI21" s="39"/>
      <c r="AJ21" s="39"/>
      <c r="AK21" s="39"/>
      <c r="AL21" s="39"/>
      <c r="AM21" s="39"/>
      <c r="AN21" s="40"/>
      <c r="AO21" s="38"/>
      <c r="AP21" s="39"/>
      <c r="AQ21" s="39"/>
      <c r="AR21" s="39"/>
      <c r="AS21" s="39"/>
      <c r="AT21" s="39"/>
      <c r="AU21" s="39"/>
      <c r="AV21" s="39"/>
      <c r="AW21" s="39"/>
      <c r="AX21" s="39"/>
      <c r="AY21" s="40"/>
      <c r="AZ21" s="38"/>
      <c r="BA21" s="39"/>
      <c r="BB21" s="39"/>
      <c r="BC21" s="39"/>
      <c r="BD21" s="39"/>
      <c r="BE21" s="39"/>
      <c r="BF21" s="39"/>
      <c r="BG21" s="39"/>
      <c r="BH21" s="39"/>
      <c r="BI21" s="39"/>
      <c r="BJ21" s="40"/>
    </row>
    <row r="22" spans="1:62" ht="89.25">
      <c r="A22" s="14" t="s">
        <v>110</v>
      </c>
      <c r="B22" s="15" t="s">
        <v>111</v>
      </c>
      <c r="C22" s="16" t="s">
        <v>112</v>
      </c>
      <c r="D22" s="17" t="s">
        <v>113</v>
      </c>
      <c r="E22" s="17" t="s">
        <v>114</v>
      </c>
      <c r="F22" s="17" t="s">
        <v>115</v>
      </c>
      <c r="G22" s="43"/>
      <c r="H22" s="32" t="s">
        <v>175</v>
      </c>
      <c r="I22" s="32" t="s">
        <v>163</v>
      </c>
      <c r="J22" s="33"/>
      <c r="K22" s="34" t="s">
        <v>176</v>
      </c>
      <c r="L22" s="35" t="s">
        <v>120</v>
      </c>
      <c r="M22" s="42"/>
      <c r="N22" s="36"/>
      <c r="O22" s="36" t="s">
        <v>122</v>
      </c>
      <c r="P22" s="37">
        <v>45689</v>
      </c>
      <c r="Q22" s="37">
        <v>46021</v>
      </c>
      <c r="R22" s="33" t="s">
        <v>123</v>
      </c>
      <c r="S22" s="38"/>
      <c r="T22" s="39"/>
      <c r="U22" s="39"/>
      <c r="V22" s="39"/>
      <c r="W22" s="39"/>
      <c r="X22" s="39"/>
      <c r="Y22" s="39"/>
      <c r="Z22" s="39"/>
      <c r="AA22" s="39"/>
      <c r="AB22" s="39"/>
      <c r="AC22" s="40"/>
      <c r="AD22" s="38"/>
      <c r="AE22" s="39"/>
      <c r="AF22" s="39"/>
      <c r="AG22" s="39"/>
      <c r="AH22" s="39"/>
      <c r="AI22" s="39"/>
      <c r="AJ22" s="39"/>
      <c r="AK22" s="39"/>
      <c r="AL22" s="39"/>
      <c r="AM22" s="39"/>
      <c r="AN22" s="40"/>
      <c r="AO22" s="38"/>
      <c r="AP22" s="39"/>
      <c r="AQ22" s="39"/>
      <c r="AR22" s="39"/>
      <c r="AS22" s="39"/>
      <c r="AT22" s="39"/>
      <c r="AU22" s="39"/>
      <c r="AV22" s="39"/>
      <c r="AW22" s="39"/>
      <c r="AX22" s="39"/>
      <c r="AY22" s="40"/>
      <c r="AZ22" s="38"/>
      <c r="BA22" s="39"/>
      <c r="BB22" s="39"/>
      <c r="BC22" s="39"/>
      <c r="BD22" s="39"/>
      <c r="BE22" s="39"/>
      <c r="BF22" s="39"/>
      <c r="BG22" s="39"/>
      <c r="BH22" s="39"/>
      <c r="BI22" s="39"/>
      <c r="BJ22" s="40"/>
    </row>
    <row r="23" spans="1:62" ht="89.25">
      <c r="A23" s="14" t="s">
        <v>110</v>
      </c>
      <c r="B23" s="15" t="s">
        <v>111</v>
      </c>
      <c r="C23" s="16" t="s">
        <v>112</v>
      </c>
      <c r="D23" s="17" t="s">
        <v>113</v>
      </c>
      <c r="E23" s="17" t="s">
        <v>114</v>
      </c>
      <c r="F23" s="17" t="s">
        <v>115</v>
      </c>
      <c r="G23" s="43"/>
      <c r="H23" s="19" t="s">
        <v>177</v>
      </c>
      <c r="I23" s="19" t="s">
        <v>178</v>
      </c>
      <c r="J23" s="20" t="s">
        <v>179</v>
      </c>
      <c r="K23" s="21" t="s">
        <v>180</v>
      </c>
      <c r="L23" s="35" t="s">
        <v>120</v>
      </c>
      <c r="M23" s="20" t="s">
        <v>121</v>
      </c>
      <c r="N23" s="23"/>
      <c r="O23" s="23" t="s">
        <v>153</v>
      </c>
      <c r="P23" s="25">
        <v>45672</v>
      </c>
      <c r="Q23" s="25">
        <v>46386</v>
      </c>
      <c r="R23" s="20" t="s">
        <v>181</v>
      </c>
      <c r="S23" s="38"/>
      <c r="T23" s="39"/>
      <c r="U23" s="39"/>
      <c r="V23" s="39"/>
      <c r="W23" s="39"/>
      <c r="X23" s="39"/>
      <c r="Y23" s="39"/>
      <c r="Z23" s="39"/>
      <c r="AA23" s="39"/>
      <c r="AB23" s="39"/>
      <c r="AC23" s="40"/>
      <c r="AD23" s="38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38"/>
      <c r="AP23" s="39"/>
      <c r="AQ23" s="39"/>
      <c r="AR23" s="39"/>
      <c r="AS23" s="39"/>
      <c r="AT23" s="39"/>
      <c r="AU23" s="39"/>
      <c r="AV23" s="39"/>
      <c r="AW23" s="39"/>
      <c r="AX23" s="39"/>
      <c r="AY23" s="40"/>
      <c r="AZ23" s="38"/>
      <c r="BA23" s="39"/>
      <c r="BB23" s="39"/>
      <c r="BC23" s="39"/>
      <c r="BD23" s="39"/>
      <c r="BE23" s="39"/>
      <c r="BF23" s="39"/>
      <c r="BG23" s="39"/>
      <c r="BH23" s="39"/>
      <c r="BI23" s="39"/>
      <c r="BJ23" s="40"/>
    </row>
    <row r="24" spans="1:62" ht="67.5">
      <c r="A24" s="14" t="s">
        <v>110</v>
      </c>
      <c r="B24" s="15" t="s">
        <v>111</v>
      </c>
      <c r="C24" s="16" t="s">
        <v>112</v>
      </c>
      <c r="D24" s="17" t="s">
        <v>113</v>
      </c>
      <c r="E24" s="17" t="s">
        <v>114</v>
      </c>
      <c r="F24" s="17" t="s">
        <v>115</v>
      </c>
      <c r="G24" s="43"/>
      <c r="H24" s="32" t="s">
        <v>158</v>
      </c>
      <c r="I24" s="32" t="s">
        <v>182</v>
      </c>
      <c r="J24" s="33"/>
      <c r="K24" s="34" t="s">
        <v>183</v>
      </c>
      <c r="L24" s="35" t="s">
        <v>120</v>
      </c>
      <c r="M24" s="41"/>
      <c r="N24" s="36"/>
      <c r="O24" s="36" t="s">
        <v>153</v>
      </c>
      <c r="P24" s="37">
        <v>45717</v>
      </c>
      <c r="Q24" s="37">
        <v>46021</v>
      </c>
      <c r="R24" s="44" t="s">
        <v>123</v>
      </c>
      <c r="S24" s="38"/>
      <c r="T24" s="39"/>
      <c r="U24" s="39"/>
      <c r="V24" s="39"/>
      <c r="W24" s="39"/>
      <c r="X24" s="39"/>
      <c r="Y24" s="39"/>
      <c r="Z24" s="39"/>
      <c r="AA24" s="39"/>
      <c r="AB24" s="39"/>
      <c r="AC24" s="40"/>
      <c r="AD24" s="38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38"/>
      <c r="AP24" s="39"/>
      <c r="AQ24" s="39"/>
      <c r="AR24" s="39"/>
      <c r="AS24" s="39"/>
      <c r="AT24" s="39"/>
      <c r="AU24" s="39"/>
      <c r="AV24" s="39"/>
      <c r="AW24" s="39"/>
      <c r="AX24" s="39"/>
      <c r="AY24" s="40"/>
      <c r="AZ24" s="38"/>
      <c r="BA24" s="39"/>
      <c r="BB24" s="39"/>
      <c r="BC24" s="39"/>
      <c r="BD24" s="39"/>
      <c r="BE24" s="39"/>
      <c r="BF24" s="39"/>
      <c r="BG24" s="39"/>
      <c r="BH24" s="39"/>
      <c r="BI24" s="39"/>
      <c r="BJ24" s="40"/>
    </row>
    <row r="25" spans="1:62" ht="76.5">
      <c r="A25" s="14" t="s">
        <v>110</v>
      </c>
      <c r="B25" s="15" t="s">
        <v>111</v>
      </c>
      <c r="C25" s="16" t="s">
        <v>112</v>
      </c>
      <c r="D25" s="17" t="s">
        <v>113</v>
      </c>
      <c r="E25" s="17" t="s">
        <v>114</v>
      </c>
      <c r="F25" s="17" t="s">
        <v>115</v>
      </c>
      <c r="G25" s="43"/>
      <c r="H25" s="32" t="s">
        <v>184</v>
      </c>
      <c r="I25" s="32" t="s">
        <v>178</v>
      </c>
      <c r="J25" s="33"/>
      <c r="K25" s="34" t="s">
        <v>185</v>
      </c>
      <c r="L25" s="35" t="s">
        <v>120</v>
      </c>
      <c r="M25" s="41"/>
      <c r="N25" s="36"/>
      <c r="O25" s="44" t="s">
        <v>123</v>
      </c>
      <c r="P25" s="37">
        <v>45717</v>
      </c>
      <c r="Q25" s="37">
        <v>45991</v>
      </c>
      <c r="R25" s="44" t="s">
        <v>123</v>
      </c>
      <c r="S25" s="38"/>
      <c r="T25" s="39"/>
      <c r="U25" s="39"/>
      <c r="V25" s="39"/>
      <c r="W25" s="39"/>
      <c r="X25" s="39"/>
      <c r="Y25" s="39"/>
      <c r="Z25" s="39"/>
      <c r="AA25" s="39"/>
      <c r="AB25" s="39"/>
      <c r="AC25" s="40"/>
      <c r="AD25" s="38"/>
      <c r="AE25" s="39"/>
      <c r="AF25" s="39"/>
      <c r="AG25" s="39"/>
      <c r="AH25" s="39"/>
      <c r="AI25" s="39"/>
      <c r="AJ25" s="39"/>
      <c r="AK25" s="39"/>
      <c r="AL25" s="39"/>
      <c r="AM25" s="39"/>
      <c r="AN25" s="40"/>
      <c r="AO25" s="38"/>
      <c r="AP25" s="39"/>
      <c r="AQ25" s="39"/>
      <c r="AR25" s="39"/>
      <c r="AS25" s="39"/>
      <c r="AT25" s="39"/>
      <c r="AU25" s="39"/>
      <c r="AV25" s="39"/>
      <c r="AW25" s="39"/>
      <c r="AX25" s="39"/>
      <c r="AY25" s="40"/>
      <c r="AZ25" s="38"/>
      <c r="BA25" s="39"/>
      <c r="BB25" s="39"/>
      <c r="BC25" s="39"/>
      <c r="BD25" s="39"/>
      <c r="BE25" s="39"/>
      <c r="BF25" s="39"/>
      <c r="BG25" s="39"/>
      <c r="BH25" s="39"/>
      <c r="BI25" s="39"/>
      <c r="BJ25" s="40"/>
    </row>
    <row r="26" spans="1:62" ht="89.25">
      <c r="A26" s="14" t="s">
        <v>110</v>
      </c>
      <c r="B26" s="15" t="s">
        <v>111</v>
      </c>
      <c r="C26" s="16" t="s">
        <v>112</v>
      </c>
      <c r="D26" s="17" t="s">
        <v>113</v>
      </c>
      <c r="E26" s="17" t="s">
        <v>114</v>
      </c>
      <c r="F26" s="17" t="s">
        <v>115</v>
      </c>
      <c r="G26" s="43"/>
      <c r="H26" s="32" t="s">
        <v>186</v>
      </c>
      <c r="I26" s="32" t="s">
        <v>178</v>
      </c>
      <c r="J26" s="33"/>
      <c r="K26" s="34" t="s">
        <v>187</v>
      </c>
      <c r="L26" s="35" t="s">
        <v>120</v>
      </c>
      <c r="M26" s="42"/>
      <c r="N26" s="36"/>
      <c r="O26" s="44" t="s">
        <v>123</v>
      </c>
      <c r="P26" s="37">
        <v>45717</v>
      </c>
      <c r="Q26" s="37">
        <v>45991</v>
      </c>
      <c r="R26" s="44" t="s">
        <v>123</v>
      </c>
      <c r="S26" s="38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/>
      <c r="AE26" s="39"/>
      <c r="AF26" s="39"/>
      <c r="AG26" s="39"/>
      <c r="AH26" s="39"/>
      <c r="AI26" s="39"/>
      <c r="AJ26" s="39"/>
      <c r="AK26" s="39"/>
      <c r="AL26" s="39"/>
      <c r="AM26" s="39"/>
      <c r="AN26" s="40"/>
      <c r="AO26" s="38"/>
      <c r="AP26" s="39"/>
      <c r="AQ26" s="39"/>
      <c r="AR26" s="39"/>
      <c r="AS26" s="39"/>
      <c r="AT26" s="39"/>
      <c r="AU26" s="39"/>
      <c r="AV26" s="39"/>
      <c r="AW26" s="39"/>
      <c r="AX26" s="39"/>
      <c r="AY26" s="40"/>
      <c r="AZ26" s="38"/>
      <c r="BA26" s="39"/>
      <c r="BB26" s="39"/>
      <c r="BC26" s="39"/>
      <c r="BD26" s="39"/>
      <c r="BE26" s="39"/>
      <c r="BF26" s="39"/>
      <c r="BG26" s="39"/>
      <c r="BH26" s="39"/>
      <c r="BI26" s="39"/>
      <c r="BJ26" s="40"/>
    </row>
    <row r="27" spans="1:62" ht="15.75" customHeight="1">
      <c r="A27" s="45"/>
      <c r="B27" s="9"/>
      <c r="C27" s="5"/>
      <c r="D27" s="9"/>
      <c r="E27" s="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ht="15.75" customHeight="1">
      <c r="A28" s="45"/>
      <c r="B28" s="9"/>
      <c r="C28" s="5"/>
      <c r="D28" s="9"/>
      <c r="E28" s="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ht="15.75" customHeight="1">
      <c r="A29" s="45"/>
      <c r="B29" s="9"/>
      <c r="C29" s="5"/>
      <c r="D29" s="9"/>
      <c r="E29" s="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ht="15.75" customHeight="1">
      <c r="A30" s="45"/>
      <c r="B30" s="9"/>
      <c r="C30" s="5"/>
      <c r="D30" s="9"/>
      <c r="E30" s="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15.75" customHeight="1">
      <c r="A31" s="45"/>
      <c r="B31" s="9"/>
      <c r="C31" s="5"/>
      <c r="D31" s="9"/>
      <c r="E31" s="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15.75" customHeight="1">
      <c r="A32" s="45"/>
      <c r="B32" s="9"/>
      <c r="C32" s="5"/>
      <c r="D32" s="9"/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15.75" customHeight="1">
      <c r="A33" s="45"/>
      <c r="B33" s="9"/>
      <c r="C33" s="5"/>
      <c r="D33" s="9"/>
      <c r="E33" s="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15.75" customHeight="1">
      <c r="A34" s="45"/>
      <c r="B34" s="9"/>
      <c r="C34" s="5"/>
      <c r="D34" s="9"/>
      <c r="E34" s="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15.75" customHeight="1">
      <c r="A35" s="45"/>
      <c r="B35" s="9"/>
      <c r="C35" s="5"/>
      <c r="D35" s="9"/>
      <c r="E35" s="9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15.75" customHeight="1">
      <c r="A36" s="45"/>
      <c r="B36" s="9"/>
      <c r="C36" s="5"/>
      <c r="D36" s="9"/>
      <c r="E36" s="9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15.75" customHeight="1">
      <c r="A37" s="45"/>
      <c r="B37" s="9"/>
      <c r="C37" s="5"/>
      <c r="D37" s="9"/>
      <c r="E37" s="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15.75" customHeight="1">
      <c r="A38" s="45"/>
      <c r="B38" s="9"/>
      <c r="C38" s="5"/>
      <c r="D38" s="9"/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5.75" customHeight="1">
      <c r="A39" s="45"/>
      <c r="B39" s="9"/>
      <c r="C39" s="5"/>
      <c r="D39" s="9"/>
      <c r="E39" s="9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.75" customHeight="1">
      <c r="A40" s="45"/>
      <c r="B40" s="9"/>
      <c r="C40" s="5"/>
      <c r="D40" s="9"/>
      <c r="E40" s="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15.75" customHeight="1">
      <c r="A41" s="45"/>
      <c r="B41" s="9"/>
      <c r="C41" s="5"/>
      <c r="D41" s="9"/>
      <c r="E41" s="9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5.75" customHeight="1">
      <c r="A42" s="45"/>
      <c r="B42" s="9"/>
      <c r="C42" s="5"/>
      <c r="D42" s="9"/>
      <c r="E42" s="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5.75" customHeight="1">
      <c r="A43" s="45"/>
      <c r="B43" s="9"/>
      <c r="C43" s="5"/>
      <c r="D43" s="9"/>
      <c r="E43" s="9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5.75" customHeight="1">
      <c r="A44" s="45"/>
      <c r="B44" s="9"/>
      <c r="C44" s="5"/>
      <c r="D44" s="9"/>
      <c r="E44" s="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5.75" customHeight="1">
      <c r="A45" s="45"/>
      <c r="B45" s="9"/>
      <c r="C45" s="5"/>
      <c r="D45" s="9"/>
      <c r="E45" s="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.75" customHeight="1">
      <c r="A46" s="45"/>
      <c r="B46" s="9"/>
      <c r="C46" s="5"/>
      <c r="D46" s="9"/>
      <c r="E46" s="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5.75" customHeight="1">
      <c r="A47" s="45"/>
      <c r="B47" s="9"/>
      <c r="C47" s="5"/>
      <c r="D47" s="9"/>
      <c r="E47" s="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5.75" customHeight="1">
      <c r="A48" s="45"/>
      <c r="B48" s="9"/>
      <c r="C48" s="5"/>
      <c r="D48" s="9"/>
      <c r="E48" s="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.75" customHeight="1">
      <c r="A49" s="45"/>
      <c r="B49" s="9"/>
      <c r="C49" s="5"/>
      <c r="D49" s="9"/>
      <c r="E49" s="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.75" customHeight="1">
      <c r="A50" s="45"/>
      <c r="B50" s="9"/>
      <c r="C50" s="5"/>
      <c r="D50" s="9"/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.75" customHeight="1">
      <c r="A51" s="45"/>
      <c r="B51" s="9"/>
      <c r="C51" s="5"/>
      <c r="D51" s="9"/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.75" customHeight="1">
      <c r="A52" s="45"/>
      <c r="B52" s="9"/>
      <c r="C52" s="5"/>
      <c r="D52" s="9"/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.75" customHeight="1">
      <c r="A53" s="45"/>
      <c r="B53" s="9"/>
      <c r="C53" s="5"/>
      <c r="D53" s="9"/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.75" customHeight="1">
      <c r="A54" s="45"/>
      <c r="B54" s="9"/>
      <c r="C54" s="5"/>
      <c r="D54" s="9"/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.75" customHeight="1">
      <c r="A55" s="45"/>
      <c r="B55" s="9"/>
      <c r="C55" s="5"/>
      <c r="D55" s="9"/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.75" customHeight="1">
      <c r="A56" s="45"/>
      <c r="B56" s="9"/>
      <c r="C56" s="5"/>
      <c r="D56" s="9"/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.75" customHeight="1">
      <c r="A57" s="45"/>
      <c r="B57" s="9"/>
      <c r="C57" s="5"/>
      <c r="D57" s="9"/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.75" customHeight="1">
      <c r="A58" s="45"/>
      <c r="B58" s="9"/>
      <c r="C58" s="5"/>
      <c r="D58" s="9"/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.75" customHeight="1">
      <c r="A59" s="45"/>
      <c r="B59" s="9"/>
      <c r="C59" s="5"/>
      <c r="D59" s="9"/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.75" customHeight="1">
      <c r="A60" s="45"/>
      <c r="B60" s="9"/>
      <c r="C60" s="5"/>
      <c r="D60" s="9"/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.75" customHeight="1">
      <c r="A61" s="45"/>
      <c r="B61" s="9"/>
      <c r="C61" s="5"/>
      <c r="D61" s="9"/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.75" customHeight="1">
      <c r="A62" s="45"/>
      <c r="B62" s="9"/>
      <c r="C62" s="5"/>
      <c r="D62" s="9"/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.75" customHeight="1">
      <c r="A63" s="45"/>
      <c r="B63" s="9"/>
      <c r="C63" s="5"/>
      <c r="D63" s="9"/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.75" customHeight="1">
      <c r="A64" s="45"/>
      <c r="B64" s="9"/>
      <c r="C64" s="5"/>
      <c r="D64" s="9"/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.75" customHeight="1">
      <c r="A65" s="45"/>
      <c r="B65" s="9"/>
      <c r="C65" s="5"/>
      <c r="D65" s="9"/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.75" customHeight="1">
      <c r="A66" s="45"/>
      <c r="B66" s="9"/>
      <c r="C66" s="5"/>
      <c r="D66" s="9"/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.75" customHeight="1">
      <c r="A67" s="45"/>
      <c r="B67" s="9"/>
      <c r="C67" s="5"/>
      <c r="D67" s="9"/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.75" customHeight="1">
      <c r="A68" s="45"/>
      <c r="B68" s="9"/>
      <c r="C68" s="5"/>
      <c r="D68" s="9"/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.75" customHeight="1">
      <c r="A69" s="45"/>
      <c r="B69" s="9"/>
      <c r="C69" s="5"/>
      <c r="D69" s="9"/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.75" customHeight="1">
      <c r="A70" s="45"/>
      <c r="B70" s="9"/>
      <c r="C70" s="5"/>
      <c r="D70" s="9"/>
      <c r="E70" s="9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.75" customHeight="1">
      <c r="A71" s="45"/>
      <c r="B71" s="9"/>
      <c r="C71" s="5"/>
      <c r="D71" s="9"/>
      <c r="E71" s="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.75" customHeight="1">
      <c r="A72" s="45"/>
      <c r="B72" s="9"/>
      <c r="C72" s="5"/>
      <c r="D72" s="9"/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.75" customHeight="1">
      <c r="A73" s="45"/>
      <c r="B73" s="9"/>
      <c r="C73" s="5"/>
      <c r="D73" s="9"/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.75" customHeight="1">
      <c r="A74" s="45"/>
      <c r="B74" s="9"/>
      <c r="C74" s="5"/>
      <c r="D74" s="9"/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.75" customHeight="1">
      <c r="A75" s="45"/>
      <c r="B75" s="9"/>
      <c r="C75" s="5"/>
      <c r="D75" s="9"/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.75" customHeight="1">
      <c r="A76" s="45"/>
      <c r="B76" s="9"/>
      <c r="C76" s="5"/>
      <c r="D76" s="9"/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.75" customHeight="1">
      <c r="A77" s="45"/>
      <c r="B77" s="9"/>
      <c r="C77" s="5"/>
      <c r="D77" s="9"/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.75" customHeight="1">
      <c r="A78" s="45"/>
      <c r="B78" s="9"/>
      <c r="C78" s="5"/>
      <c r="D78" s="9"/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.75" customHeight="1">
      <c r="A79" s="45"/>
      <c r="B79" s="9"/>
      <c r="C79" s="5"/>
      <c r="D79" s="9"/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.75" customHeight="1">
      <c r="A80" s="45"/>
      <c r="B80" s="9"/>
      <c r="C80" s="5"/>
      <c r="D80" s="9"/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.75" customHeight="1">
      <c r="A81" s="45"/>
      <c r="B81" s="9"/>
      <c r="C81" s="5"/>
      <c r="D81" s="9"/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.75" customHeight="1">
      <c r="A82" s="45"/>
      <c r="B82" s="9"/>
      <c r="C82" s="5"/>
      <c r="D82" s="9"/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.75" customHeight="1">
      <c r="A83" s="45"/>
      <c r="B83" s="9"/>
      <c r="C83" s="5"/>
      <c r="D83" s="9"/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.75" customHeight="1">
      <c r="A84" s="45"/>
      <c r="B84" s="9"/>
      <c r="C84" s="5"/>
      <c r="D84" s="9"/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15.75" customHeight="1">
      <c r="A85" s="45"/>
      <c r="B85" s="9"/>
      <c r="C85" s="5"/>
      <c r="D85" s="9"/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15.75" customHeight="1">
      <c r="A86" s="45"/>
      <c r="B86" s="9"/>
      <c r="C86" s="5"/>
      <c r="D86" s="9"/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15.75" customHeight="1">
      <c r="A87" s="45"/>
      <c r="B87" s="9"/>
      <c r="C87" s="5"/>
      <c r="D87" s="9"/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15.75" customHeight="1">
      <c r="A88" s="45"/>
      <c r="B88" s="9"/>
      <c r="C88" s="5"/>
      <c r="D88" s="9"/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15.75" customHeight="1">
      <c r="A89" s="45"/>
      <c r="B89" s="9"/>
      <c r="C89" s="5"/>
      <c r="D89" s="9"/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15.75" customHeight="1">
      <c r="A90" s="45"/>
      <c r="B90" s="9"/>
      <c r="C90" s="5"/>
      <c r="D90" s="9"/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15.75" customHeight="1">
      <c r="A91" s="45"/>
      <c r="B91" s="9"/>
      <c r="C91" s="5"/>
      <c r="D91" s="9"/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15.75" customHeight="1">
      <c r="A92" s="45"/>
      <c r="B92" s="9"/>
      <c r="C92" s="5"/>
      <c r="D92" s="9"/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15.75" customHeight="1">
      <c r="A93" s="45"/>
      <c r="B93" s="9"/>
      <c r="C93" s="5"/>
      <c r="D93" s="9"/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15.75" customHeight="1">
      <c r="A94" s="45"/>
      <c r="B94" s="9"/>
      <c r="C94" s="5"/>
      <c r="D94" s="9"/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15.75" customHeight="1">
      <c r="A95" s="45"/>
      <c r="B95" s="9"/>
      <c r="C95" s="5"/>
      <c r="D95" s="9"/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15.75" customHeight="1">
      <c r="A96" s="45"/>
      <c r="B96" s="9"/>
      <c r="C96" s="5"/>
      <c r="D96" s="9"/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15.75" customHeight="1">
      <c r="A97" s="45"/>
      <c r="B97" s="9"/>
      <c r="C97" s="5"/>
      <c r="D97" s="9"/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15.75" customHeight="1">
      <c r="A98" s="45"/>
      <c r="B98" s="9"/>
      <c r="C98" s="5"/>
      <c r="D98" s="9"/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15.75" customHeight="1">
      <c r="A99" s="45"/>
      <c r="B99" s="9"/>
      <c r="C99" s="5"/>
      <c r="D99" s="9"/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15.75" customHeight="1">
      <c r="A100" s="45"/>
      <c r="B100" s="9"/>
      <c r="C100" s="5"/>
      <c r="D100" s="9"/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15.75" customHeight="1">
      <c r="A101" s="45"/>
      <c r="B101" s="9"/>
      <c r="C101" s="5"/>
      <c r="D101" s="9"/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15.75" customHeight="1">
      <c r="A102" s="45"/>
      <c r="B102" s="9"/>
      <c r="C102" s="5"/>
      <c r="D102" s="9"/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15.75" customHeight="1">
      <c r="A103" s="45"/>
      <c r="B103" s="9"/>
      <c r="C103" s="5"/>
      <c r="D103" s="9"/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15.75" customHeight="1">
      <c r="A104" s="45"/>
      <c r="B104" s="9"/>
      <c r="C104" s="5"/>
      <c r="D104" s="9"/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15.75" customHeight="1">
      <c r="A105" s="45"/>
      <c r="B105" s="9"/>
      <c r="C105" s="5"/>
      <c r="D105" s="9"/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15.75" customHeight="1">
      <c r="A106" s="45"/>
      <c r="B106" s="9"/>
      <c r="C106" s="5"/>
      <c r="D106" s="9"/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15.75" customHeight="1">
      <c r="A107" s="45"/>
      <c r="B107" s="9"/>
      <c r="C107" s="5"/>
      <c r="D107" s="9"/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15.75" customHeight="1">
      <c r="A108" s="45"/>
      <c r="B108" s="9"/>
      <c r="C108" s="5"/>
      <c r="D108" s="9"/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15.75" customHeight="1">
      <c r="A109" s="45"/>
      <c r="B109" s="9"/>
      <c r="C109" s="5"/>
      <c r="D109" s="9"/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15.75" customHeight="1">
      <c r="A110" s="45"/>
      <c r="B110" s="9"/>
      <c r="C110" s="5"/>
      <c r="D110" s="9"/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15.75" customHeight="1">
      <c r="A111" s="45"/>
      <c r="B111" s="9"/>
      <c r="C111" s="5"/>
      <c r="D111" s="9"/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15.75" customHeight="1">
      <c r="A112" s="45"/>
      <c r="B112" s="9"/>
      <c r="C112" s="5"/>
      <c r="D112" s="9"/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15.75" customHeight="1">
      <c r="A113" s="45"/>
      <c r="B113" s="9"/>
      <c r="C113" s="5"/>
      <c r="D113" s="9"/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15.75" customHeight="1">
      <c r="A114" s="45"/>
      <c r="B114" s="9"/>
      <c r="C114" s="5"/>
      <c r="D114" s="9"/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15.75" customHeight="1">
      <c r="A115" s="45"/>
      <c r="B115" s="9"/>
      <c r="C115" s="5"/>
      <c r="D115" s="9"/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15.75" customHeight="1">
      <c r="A116" s="45"/>
      <c r="B116" s="9"/>
      <c r="C116" s="5"/>
      <c r="D116" s="9"/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15.75" customHeight="1">
      <c r="A117" s="45"/>
      <c r="B117" s="9"/>
      <c r="C117" s="5"/>
      <c r="D117" s="9"/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15.75" customHeight="1">
      <c r="A118" s="45"/>
      <c r="B118" s="9"/>
      <c r="C118" s="5"/>
      <c r="D118" s="9"/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15.75" customHeight="1">
      <c r="A119" s="45"/>
      <c r="B119" s="9"/>
      <c r="C119" s="5"/>
      <c r="D119" s="9"/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15.75" customHeight="1">
      <c r="A120" s="45"/>
      <c r="B120" s="9"/>
      <c r="C120" s="5"/>
      <c r="D120" s="9"/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15.75" customHeight="1">
      <c r="A121" s="45"/>
      <c r="B121" s="9"/>
      <c r="C121" s="5"/>
      <c r="D121" s="9"/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15.75" customHeight="1">
      <c r="A122" s="45"/>
      <c r="B122" s="9"/>
      <c r="C122" s="5"/>
      <c r="D122" s="9"/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15.75" customHeight="1">
      <c r="A123" s="45"/>
      <c r="B123" s="9"/>
      <c r="C123" s="5"/>
      <c r="D123" s="9"/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15.75" customHeight="1">
      <c r="A124" s="45"/>
      <c r="B124" s="9"/>
      <c r="C124" s="5"/>
      <c r="D124" s="9"/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15.75" customHeight="1">
      <c r="A125" s="45"/>
      <c r="B125" s="9"/>
      <c r="C125" s="5"/>
      <c r="D125" s="9"/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15.75" customHeight="1">
      <c r="A126" s="45"/>
      <c r="B126" s="9"/>
      <c r="C126" s="5"/>
      <c r="D126" s="9"/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15.75" customHeight="1">
      <c r="A127" s="45"/>
      <c r="B127" s="9"/>
      <c r="C127" s="5"/>
      <c r="D127" s="9"/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15.75" customHeight="1">
      <c r="A128" s="45"/>
      <c r="B128" s="9"/>
      <c r="C128" s="5"/>
      <c r="D128" s="9"/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15.75" customHeight="1">
      <c r="A129" s="45"/>
      <c r="B129" s="9"/>
      <c r="C129" s="5"/>
      <c r="D129" s="9"/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15.75" customHeight="1">
      <c r="A130" s="45"/>
      <c r="B130" s="9"/>
      <c r="C130" s="5"/>
      <c r="D130" s="9"/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15.75" customHeight="1">
      <c r="A131" s="45"/>
      <c r="B131" s="9"/>
      <c r="C131" s="5"/>
      <c r="D131" s="9"/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15.75" customHeight="1">
      <c r="A132" s="45"/>
      <c r="B132" s="9"/>
      <c r="C132" s="5"/>
      <c r="D132" s="9"/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15.75" customHeight="1">
      <c r="A133" s="45"/>
      <c r="B133" s="9"/>
      <c r="C133" s="5"/>
      <c r="D133" s="9"/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15.75" customHeight="1">
      <c r="A134" s="45"/>
      <c r="B134" s="9"/>
      <c r="C134" s="5"/>
      <c r="D134" s="9"/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15.75" customHeight="1">
      <c r="A135" s="45"/>
      <c r="B135" s="9"/>
      <c r="C135" s="5"/>
      <c r="D135" s="9"/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15.75" customHeight="1">
      <c r="A136" s="45"/>
      <c r="B136" s="9"/>
      <c r="C136" s="5"/>
      <c r="D136" s="9"/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15.75" customHeight="1">
      <c r="A137" s="45"/>
      <c r="B137" s="9"/>
      <c r="C137" s="5"/>
      <c r="D137" s="9"/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15.75" customHeight="1">
      <c r="A138" s="45"/>
      <c r="B138" s="9"/>
      <c r="C138" s="5"/>
      <c r="D138" s="9"/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15.75" customHeight="1">
      <c r="A139" s="45"/>
      <c r="B139" s="9"/>
      <c r="C139" s="5"/>
      <c r="D139" s="9"/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15.75" customHeight="1">
      <c r="A140" s="45"/>
      <c r="B140" s="9"/>
      <c r="C140" s="5"/>
      <c r="D140" s="9"/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15.75" customHeight="1">
      <c r="A141" s="45"/>
      <c r="B141" s="9"/>
      <c r="C141" s="5"/>
      <c r="D141" s="9"/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15.75" customHeight="1">
      <c r="A142" s="45"/>
      <c r="B142" s="9"/>
      <c r="C142" s="5"/>
      <c r="D142" s="9"/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15.75" customHeight="1">
      <c r="A143" s="45"/>
      <c r="B143" s="9"/>
      <c r="C143" s="5"/>
      <c r="D143" s="9"/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15.75" customHeight="1">
      <c r="A144" s="45"/>
      <c r="B144" s="9"/>
      <c r="C144" s="5"/>
      <c r="D144" s="9"/>
      <c r="E144" s="9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15.75" customHeight="1">
      <c r="A145" s="45"/>
      <c r="B145" s="9"/>
      <c r="C145" s="5"/>
      <c r="D145" s="9"/>
      <c r="E145" s="9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15.75" customHeight="1">
      <c r="A146" s="45"/>
      <c r="B146" s="9"/>
      <c r="C146" s="5"/>
      <c r="D146" s="9"/>
      <c r="E146" s="9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15.75" customHeight="1">
      <c r="A147" s="45"/>
      <c r="B147" s="9"/>
      <c r="C147" s="5"/>
      <c r="D147" s="9"/>
      <c r="E147" s="9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15.75" customHeight="1">
      <c r="A148" s="45"/>
      <c r="B148" s="9"/>
      <c r="C148" s="5"/>
      <c r="D148" s="9"/>
      <c r="E148" s="9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15.75" customHeight="1">
      <c r="A149" s="45"/>
      <c r="B149" s="9"/>
      <c r="C149" s="5"/>
      <c r="D149" s="9"/>
      <c r="E149" s="9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15.75" customHeight="1">
      <c r="A150" s="45"/>
      <c r="B150" s="9"/>
      <c r="C150" s="5"/>
      <c r="D150" s="9"/>
      <c r="E150" s="9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15.75" customHeight="1">
      <c r="A151" s="45"/>
      <c r="B151" s="9"/>
      <c r="C151" s="5"/>
      <c r="D151" s="9"/>
      <c r="E151" s="9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15.75" customHeight="1">
      <c r="A152" s="45"/>
      <c r="B152" s="9"/>
      <c r="C152" s="5"/>
      <c r="D152" s="9"/>
      <c r="E152" s="9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15.75" customHeight="1">
      <c r="A153" s="45"/>
      <c r="B153" s="9"/>
      <c r="C153" s="5"/>
      <c r="D153" s="9"/>
      <c r="E153" s="9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15.75" customHeight="1">
      <c r="A154" s="45"/>
      <c r="B154" s="9"/>
      <c r="C154" s="5"/>
      <c r="D154" s="9"/>
      <c r="E154" s="9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15.75" customHeight="1">
      <c r="A155" s="45"/>
      <c r="B155" s="9"/>
      <c r="C155" s="5"/>
      <c r="D155" s="9"/>
      <c r="E155" s="9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15.75" customHeight="1">
      <c r="A156" s="45"/>
      <c r="B156" s="9"/>
      <c r="C156" s="5"/>
      <c r="D156" s="9"/>
      <c r="E156" s="9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15.75" customHeight="1">
      <c r="A157" s="45"/>
      <c r="B157" s="9"/>
      <c r="C157" s="5"/>
      <c r="D157" s="9"/>
      <c r="E157" s="9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15.75" customHeight="1">
      <c r="A158" s="45"/>
      <c r="B158" s="9"/>
      <c r="C158" s="5"/>
      <c r="D158" s="9"/>
      <c r="E158" s="9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15.75" customHeight="1">
      <c r="A159" s="45"/>
      <c r="B159" s="9"/>
      <c r="C159" s="5"/>
      <c r="D159" s="9"/>
      <c r="E159" s="9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15.75" customHeight="1">
      <c r="A160" s="45"/>
      <c r="B160" s="9"/>
      <c r="C160" s="5"/>
      <c r="D160" s="9"/>
      <c r="E160" s="9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15.75" customHeight="1">
      <c r="A161" s="45"/>
      <c r="B161" s="9"/>
      <c r="C161" s="5"/>
      <c r="D161" s="9"/>
      <c r="E161" s="9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15.75" customHeight="1">
      <c r="A162" s="45"/>
      <c r="B162" s="9"/>
      <c r="C162" s="5"/>
      <c r="D162" s="9"/>
      <c r="E162" s="9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15.75" customHeight="1">
      <c r="A163" s="45"/>
      <c r="B163" s="9"/>
      <c r="C163" s="5"/>
      <c r="D163" s="9"/>
      <c r="E163" s="9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15.75" customHeight="1">
      <c r="A164" s="45"/>
      <c r="B164" s="9"/>
      <c r="C164" s="5"/>
      <c r="D164" s="9"/>
      <c r="E164" s="9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15.75" customHeight="1">
      <c r="A165" s="45"/>
      <c r="B165" s="9"/>
      <c r="C165" s="5"/>
      <c r="D165" s="9"/>
      <c r="E165" s="9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15.75" customHeight="1">
      <c r="A166" s="45"/>
      <c r="B166" s="9"/>
      <c r="C166" s="5"/>
      <c r="D166" s="9"/>
      <c r="E166" s="9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15.75" customHeight="1">
      <c r="A167" s="45"/>
      <c r="B167" s="9"/>
      <c r="C167" s="5"/>
      <c r="D167" s="9"/>
      <c r="E167" s="9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15.75" customHeight="1">
      <c r="A168" s="45"/>
      <c r="B168" s="9"/>
      <c r="C168" s="5"/>
      <c r="D168" s="9"/>
      <c r="E168" s="9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15.75" customHeight="1">
      <c r="A169" s="45"/>
      <c r="B169" s="9"/>
      <c r="C169" s="5"/>
      <c r="D169" s="9"/>
      <c r="E169" s="9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15.75" customHeight="1">
      <c r="A170" s="45"/>
      <c r="B170" s="9"/>
      <c r="C170" s="5"/>
      <c r="D170" s="9"/>
      <c r="E170" s="9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15.75" customHeight="1">
      <c r="A171" s="45"/>
      <c r="B171" s="9"/>
      <c r="C171" s="5"/>
      <c r="D171" s="9"/>
      <c r="E171" s="9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15.75" customHeight="1">
      <c r="A172" s="45"/>
      <c r="B172" s="9"/>
      <c r="C172" s="5"/>
      <c r="D172" s="9"/>
      <c r="E172" s="9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15.75" customHeight="1">
      <c r="A173" s="45"/>
      <c r="B173" s="9"/>
      <c r="C173" s="5"/>
      <c r="D173" s="9"/>
      <c r="E173" s="9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15.75" customHeight="1">
      <c r="A174" s="45"/>
      <c r="B174" s="9"/>
      <c r="C174" s="5"/>
      <c r="D174" s="9"/>
      <c r="E174" s="9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15.75" customHeight="1">
      <c r="A175" s="45"/>
      <c r="B175" s="9"/>
      <c r="C175" s="5"/>
      <c r="D175" s="9"/>
      <c r="E175" s="9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15.75" customHeight="1">
      <c r="A176" s="45"/>
      <c r="B176" s="9"/>
      <c r="C176" s="5"/>
      <c r="D176" s="9"/>
      <c r="E176" s="9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15.75" customHeight="1">
      <c r="A177" s="45"/>
      <c r="B177" s="9"/>
      <c r="C177" s="5"/>
      <c r="D177" s="9"/>
      <c r="E177" s="9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15.75" customHeight="1">
      <c r="A178" s="45"/>
      <c r="B178" s="9"/>
      <c r="C178" s="5"/>
      <c r="D178" s="9"/>
      <c r="E178" s="9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15.75" customHeight="1">
      <c r="A179" s="45"/>
      <c r="B179" s="9"/>
      <c r="C179" s="5"/>
      <c r="D179" s="9"/>
      <c r="E179" s="9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15.75" customHeight="1">
      <c r="A180" s="45"/>
      <c r="B180" s="9"/>
      <c r="C180" s="5"/>
      <c r="D180" s="9"/>
      <c r="E180" s="9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15.75" customHeight="1">
      <c r="A181" s="45"/>
      <c r="B181" s="9"/>
      <c r="C181" s="5"/>
      <c r="D181" s="9"/>
      <c r="E181" s="9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15.75" customHeight="1">
      <c r="A182" s="45"/>
      <c r="B182" s="9"/>
      <c r="C182" s="5"/>
      <c r="D182" s="9"/>
      <c r="E182" s="9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15.75" customHeight="1">
      <c r="A183" s="45"/>
      <c r="B183" s="9"/>
      <c r="C183" s="5"/>
      <c r="D183" s="9"/>
      <c r="E183" s="9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15.75" customHeight="1">
      <c r="A184" s="45"/>
      <c r="B184" s="9"/>
      <c r="C184" s="5"/>
      <c r="D184" s="9"/>
      <c r="E184" s="9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15.75" customHeight="1">
      <c r="A185" s="45"/>
      <c r="B185" s="9"/>
      <c r="C185" s="5"/>
      <c r="D185" s="9"/>
      <c r="E185" s="9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15.75" customHeight="1">
      <c r="A186" s="45"/>
      <c r="B186" s="9"/>
      <c r="C186" s="5"/>
      <c r="D186" s="9"/>
      <c r="E186" s="9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15.75" customHeight="1">
      <c r="A187" s="45"/>
      <c r="B187" s="9"/>
      <c r="C187" s="5"/>
      <c r="D187" s="9"/>
      <c r="E187" s="9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15.75" customHeight="1">
      <c r="A188" s="45"/>
      <c r="B188" s="9"/>
      <c r="C188" s="5"/>
      <c r="D188" s="9"/>
      <c r="E188" s="9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15.75" customHeight="1">
      <c r="A189" s="45"/>
      <c r="B189" s="9"/>
      <c r="C189" s="5"/>
      <c r="D189" s="9"/>
      <c r="E189" s="9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15.75" customHeight="1">
      <c r="A190" s="45"/>
      <c r="B190" s="9"/>
      <c r="C190" s="5"/>
      <c r="D190" s="9"/>
      <c r="E190" s="9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15.75" customHeight="1">
      <c r="A191" s="45"/>
      <c r="B191" s="9"/>
      <c r="C191" s="5"/>
      <c r="D191" s="9"/>
      <c r="E191" s="9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15.75" customHeight="1">
      <c r="A192" s="45"/>
      <c r="B192" s="9"/>
      <c r="C192" s="5"/>
      <c r="D192" s="9"/>
      <c r="E192" s="9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5.75" customHeight="1">
      <c r="A193" s="45"/>
      <c r="B193" s="9"/>
      <c r="C193" s="5"/>
      <c r="D193" s="9"/>
      <c r="E193" s="9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15.75" customHeight="1">
      <c r="A194" s="45"/>
      <c r="B194" s="9"/>
      <c r="C194" s="5"/>
      <c r="D194" s="9"/>
      <c r="E194" s="9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5.75" customHeight="1">
      <c r="A195" s="45"/>
      <c r="B195" s="9"/>
      <c r="C195" s="5"/>
      <c r="D195" s="9"/>
      <c r="E195" s="9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5.75" customHeight="1">
      <c r="A196" s="45"/>
      <c r="B196" s="9"/>
      <c r="C196" s="5"/>
      <c r="D196" s="9"/>
      <c r="E196" s="9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5.75" customHeight="1">
      <c r="A197" s="45"/>
      <c r="B197" s="9"/>
      <c r="C197" s="5"/>
      <c r="D197" s="9"/>
      <c r="E197" s="9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5.75" customHeight="1">
      <c r="A198" s="45"/>
      <c r="B198" s="9"/>
      <c r="C198" s="5"/>
      <c r="D198" s="9"/>
      <c r="E198" s="9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5.75" customHeight="1">
      <c r="A199" s="45"/>
      <c r="B199" s="9"/>
      <c r="C199" s="5"/>
      <c r="D199" s="9"/>
      <c r="E199" s="9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5.75" customHeight="1">
      <c r="A200" s="45"/>
      <c r="B200" s="9"/>
      <c r="C200" s="5"/>
      <c r="D200" s="9"/>
      <c r="E200" s="9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5.75" customHeight="1">
      <c r="A201" s="45"/>
      <c r="B201" s="9"/>
      <c r="C201" s="5"/>
      <c r="D201" s="9"/>
      <c r="E201" s="9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5.75" customHeight="1">
      <c r="A202" s="45"/>
      <c r="B202" s="9"/>
      <c r="C202" s="5"/>
      <c r="D202" s="9"/>
      <c r="E202" s="9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5.75" customHeight="1">
      <c r="A203" s="45"/>
      <c r="B203" s="9"/>
      <c r="C203" s="5"/>
      <c r="D203" s="9"/>
      <c r="E203" s="9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5.75" customHeight="1">
      <c r="A204" s="45"/>
      <c r="B204" s="9"/>
      <c r="C204" s="5"/>
      <c r="D204" s="9"/>
      <c r="E204" s="9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5.75" customHeight="1">
      <c r="A205" s="45"/>
      <c r="B205" s="9"/>
      <c r="C205" s="5"/>
      <c r="D205" s="9"/>
      <c r="E205" s="9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5.75" customHeight="1">
      <c r="A206" s="45"/>
      <c r="B206" s="9"/>
      <c r="C206" s="5"/>
      <c r="D206" s="9"/>
      <c r="E206" s="9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5.75" customHeight="1">
      <c r="A207" s="45"/>
      <c r="B207" s="9"/>
      <c r="C207" s="5"/>
      <c r="D207" s="9"/>
      <c r="E207" s="9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5.75" customHeight="1">
      <c r="A208" s="45"/>
      <c r="B208" s="9"/>
      <c r="C208" s="5"/>
      <c r="D208" s="9"/>
      <c r="E208" s="9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5.75" customHeight="1">
      <c r="A209" s="45"/>
      <c r="B209" s="9"/>
      <c r="C209" s="5"/>
      <c r="D209" s="9"/>
      <c r="E209" s="9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5.75" customHeight="1">
      <c r="A210" s="45"/>
      <c r="B210" s="9"/>
      <c r="C210" s="5"/>
      <c r="D210" s="9"/>
      <c r="E210" s="9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5.75" customHeight="1">
      <c r="A211" s="45"/>
      <c r="B211" s="9"/>
      <c r="C211" s="5"/>
      <c r="D211" s="9"/>
      <c r="E211" s="9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5.75" customHeight="1">
      <c r="A212" s="45"/>
      <c r="B212" s="9"/>
      <c r="C212" s="5"/>
      <c r="D212" s="9"/>
      <c r="E212" s="9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5.75" customHeight="1">
      <c r="A213" s="45"/>
      <c r="B213" s="9"/>
      <c r="C213" s="5"/>
      <c r="D213" s="9"/>
      <c r="E213" s="9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62" ht="15.75" customHeight="1">
      <c r="D214" s="46"/>
      <c r="E214" s="46"/>
    </row>
    <row r="215" spans="1:62" ht="15.75" customHeight="1">
      <c r="D215" s="46"/>
      <c r="E215" s="46"/>
    </row>
    <row r="216" spans="1:62" ht="15.75" customHeight="1">
      <c r="D216" s="46"/>
      <c r="E216" s="46"/>
    </row>
    <row r="217" spans="1:62" ht="15.75" customHeight="1">
      <c r="D217" s="46"/>
      <c r="E217" s="46"/>
    </row>
    <row r="218" spans="1:62" ht="15.75" customHeight="1">
      <c r="D218" s="46"/>
      <c r="E218" s="46"/>
    </row>
    <row r="219" spans="1:62" ht="15.75" customHeight="1">
      <c r="D219" s="46"/>
      <c r="E219" s="46"/>
    </row>
    <row r="220" spans="1:62" ht="15.75" customHeight="1">
      <c r="D220" s="46"/>
      <c r="E220" s="46"/>
    </row>
    <row r="221" spans="1:62" ht="15.75" customHeight="1">
      <c r="D221" s="46"/>
      <c r="E221" s="46"/>
    </row>
    <row r="222" spans="1:62" ht="15.75" customHeight="1">
      <c r="D222" s="46"/>
      <c r="E222" s="46"/>
    </row>
    <row r="223" spans="1:62" ht="15.75" customHeight="1">
      <c r="D223" s="46"/>
      <c r="E223" s="46"/>
    </row>
    <row r="224" spans="1:62" ht="15.75" customHeight="1">
      <c r="D224" s="46"/>
      <c r="E224" s="46"/>
    </row>
    <row r="225" spans="4:5" ht="15.75" customHeight="1">
      <c r="D225" s="46"/>
      <c r="E225" s="46"/>
    </row>
    <row r="226" spans="4:5" ht="15.75" customHeight="1">
      <c r="D226" s="46"/>
      <c r="E226" s="46"/>
    </row>
    <row r="227" spans="4:5" ht="15.75" customHeight="1">
      <c r="D227" s="46"/>
      <c r="E227" s="46"/>
    </row>
    <row r="228" spans="4:5" ht="15.75" customHeight="1">
      <c r="D228" s="46"/>
      <c r="E228" s="46"/>
    </row>
    <row r="229" spans="4:5" ht="15.75" customHeight="1">
      <c r="D229" s="46"/>
      <c r="E229" s="46"/>
    </row>
    <row r="230" spans="4:5" ht="15.75" customHeight="1">
      <c r="D230" s="46"/>
      <c r="E230" s="46"/>
    </row>
    <row r="231" spans="4:5" ht="15.75" customHeight="1">
      <c r="D231" s="46"/>
      <c r="E231" s="46"/>
    </row>
    <row r="232" spans="4:5" ht="15.75" customHeight="1">
      <c r="D232" s="46"/>
      <c r="E232" s="46"/>
    </row>
    <row r="233" spans="4:5" ht="15.75" customHeight="1">
      <c r="D233" s="46"/>
      <c r="E233" s="46"/>
    </row>
    <row r="234" spans="4:5" ht="15.75" customHeight="1">
      <c r="D234" s="46"/>
      <c r="E234" s="46"/>
    </row>
    <row r="235" spans="4:5" ht="15.75" customHeight="1">
      <c r="D235" s="46"/>
      <c r="E235" s="46"/>
    </row>
    <row r="236" spans="4:5" ht="15.75" customHeight="1">
      <c r="D236" s="46"/>
      <c r="E236" s="46"/>
    </row>
    <row r="237" spans="4:5" ht="15.75" customHeight="1">
      <c r="D237" s="46"/>
      <c r="E237" s="46"/>
    </row>
    <row r="238" spans="4:5" ht="15.75" customHeight="1">
      <c r="D238" s="46"/>
      <c r="E238" s="46"/>
    </row>
    <row r="239" spans="4:5" ht="15.75" customHeight="1">
      <c r="D239" s="46"/>
      <c r="E239" s="46"/>
    </row>
    <row r="240" spans="4:5" ht="15.75" customHeight="1">
      <c r="D240" s="46"/>
      <c r="E240" s="46"/>
    </row>
    <row r="241" spans="4:5" ht="15.75" customHeight="1">
      <c r="D241" s="46"/>
      <c r="E241" s="46"/>
    </row>
    <row r="242" spans="4:5" ht="15.75" customHeight="1">
      <c r="D242" s="46"/>
      <c r="E242" s="46"/>
    </row>
    <row r="243" spans="4:5" ht="15.75" customHeight="1">
      <c r="D243" s="46"/>
      <c r="E243" s="46"/>
    </row>
    <row r="244" spans="4:5" ht="15.75" customHeight="1">
      <c r="D244" s="46"/>
      <c r="E244" s="46"/>
    </row>
    <row r="245" spans="4:5" ht="15.75" customHeight="1">
      <c r="D245" s="46"/>
      <c r="E245" s="46"/>
    </row>
    <row r="246" spans="4:5" ht="15.75" customHeight="1">
      <c r="D246" s="46"/>
      <c r="E246" s="46"/>
    </row>
    <row r="247" spans="4:5" ht="15.75" customHeight="1">
      <c r="D247" s="46"/>
      <c r="E247" s="46"/>
    </row>
    <row r="248" spans="4:5" ht="15.75" customHeight="1">
      <c r="D248" s="46"/>
      <c r="E248" s="46"/>
    </row>
    <row r="249" spans="4:5" ht="15.75" customHeight="1">
      <c r="D249" s="46"/>
      <c r="E249" s="46"/>
    </row>
    <row r="250" spans="4:5" ht="15.75" customHeight="1">
      <c r="D250" s="46"/>
      <c r="E250" s="46"/>
    </row>
    <row r="251" spans="4:5" ht="15.75" customHeight="1">
      <c r="D251" s="46"/>
      <c r="E251" s="46"/>
    </row>
    <row r="252" spans="4:5" ht="15.75" customHeight="1">
      <c r="D252" s="46"/>
      <c r="E252" s="46"/>
    </row>
    <row r="253" spans="4:5" ht="15.75" customHeight="1">
      <c r="D253" s="46"/>
      <c r="E253" s="46"/>
    </row>
    <row r="254" spans="4:5" ht="15.75" customHeight="1">
      <c r="D254" s="46"/>
      <c r="E254" s="46"/>
    </row>
    <row r="255" spans="4:5" ht="15.75" customHeight="1">
      <c r="D255" s="46"/>
      <c r="E255" s="46"/>
    </row>
    <row r="256" spans="4:5" ht="15.75" customHeight="1">
      <c r="D256" s="46"/>
      <c r="E256" s="46"/>
    </row>
    <row r="257" spans="4:5" ht="15.75" customHeight="1">
      <c r="D257" s="46"/>
      <c r="E257" s="46"/>
    </row>
    <row r="258" spans="4:5" ht="15.75" customHeight="1">
      <c r="D258" s="46"/>
      <c r="E258" s="46"/>
    </row>
    <row r="259" spans="4:5" ht="15.75" customHeight="1">
      <c r="D259" s="46"/>
      <c r="E259" s="46"/>
    </row>
    <row r="260" spans="4:5" ht="15.75" customHeight="1">
      <c r="D260" s="46"/>
      <c r="E260" s="46"/>
    </row>
    <row r="261" spans="4:5" ht="15.75" customHeight="1">
      <c r="D261" s="46"/>
      <c r="E261" s="46"/>
    </row>
    <row r="262" spans="4:5" ht="15.75" customHeight="1">
      <c r="D262" s="46"/>
      <c r="E262" s="46"/>
    </row>
    <row r="263" spans="4:5" ht="15.75" customHeight="1">
      <c r="D263" s="46"/>
      <c r="E263" s="46"/>
    </row>
    <row r="264" spans="4:5" ht="15.75" customHeight="1">
      <c r="D264" s="46"/>
      <c r="E264" s="46"/>
    </row>
    <row r="265" spans="4:5" ht="15.75" customHeight="1">
      <c r="D265" s="46"/>
      <c r="E265" s="46"/>
    </row>
    <row r="266" spans="4:5" ht="15.75" customHeight="1">
      <c r="D266" s="46"/>
      <c r="E266" s="46"/>
    </row>
    <row r="267" spans="4:5" ht="15.75" customHeight="1">
      <c r="D267" s="46"/>
      <c r="E267" s="46"/>
    </row>
    <row r="268" spans="4:5" ht="15.75" customHeight="1">
      <c r="D268" s="46"/>
      <c r="E268" s="46"/>
    </row>
    <row r="269" spans="4:5" ht="15.75" customHeight="1">
      <c r="D269" s="46"/>
      <c r="E269" s="46"/>
    </row>
    <row r="270" spans="4:5" ht="15.75" customHeight="1">
      <c r="D270" s="46"/>
      <c r="E270" s="46"/>
    </row>
    <row r="271" spans="4:5" ht="15.75" customHeight="1">
      <c r="D271" s="46"/>
      <c r="E271" s="46"/>
    </row>
    <row r="272" spans="4:5" ht="15.75" customHeight="1">
      <c r="D272" s="46"/>
      <c r="E272" s="46"/>
    </row>
    <row r="273" spans="4:5" ht="15.75" customHeight="1">
      <c r="D273" s="46"/>
      <c r="E273" s="46"/>
    </row>
    <row r="274" spans="4:5" ht="15.75" customHeight="1">
      <c r="D274" s="46"/>
      <c r="E274" s="46"/>
    </row>
    <row r="275" spans="4:5" ht="15.75" customHeight="1">
      <c r="D275" s="46"/>
      <c r="E275" s="46"/>
    </row>
    <row r="276" spans="4:5" ht="15.75" customHeight="1">
      <c r="D276" s="46"/>
      <c r="E276" s="46"/>
    </row>
    <row r="277" spans="4:5" ht="15.75" customHeight="1">
      <c r="D277" s="46"/>
      <c r="E277" s="46"/>
    </row>
    <row r="278" spans="4:5" ht="15.75" customHeight="1">
      <c r="D278" s="46"/>
      <c r="E278" s="46"/>
    </row>
    <row r="279" spans="4:5" ht="15.75" customHeight="1">
      <c r="D279" s="46"/>
      <c r="E279" s="46"/>
    </row>
    <row r="280" spans="4:5" ht="15.75" customHeight="1">
      <c r="D280" s="46"/>
      <c r="E280" s="46"/>
    </row>
    <row r="281" spans="4:5" ht="15.75" customHeight="1">
      <c r="D281" s="46"/>
      <c r="E281" s="46"/>
    </row>
    <row r="282" spans="4:5" ht="15.75" customHeight="1">
      <c r="D282" s="46"/>
      <c r="E282" s="46"/>
    </row>
    <row r="283" spans="4:5" ht="15.75" customHeight="1">
      <c r="D283" s="46"/>
      <c r="E283" s="46"/>
    </row>
    <row r="284" spans="4:5" ht="15.75" customHeight="1">
      <c r="D284" s="46"/>
      <c r="E284" s="46"/>
    </row>
    <row r="285" spans="4:5" ht="15.75" customHeight="1">
      <c r="D285" s="46"/>
      <c r="E285" s="46"/>
    </row>
    <row r="286" spans="4:5" ht="15.75" customHeight="1">
      <c r="D286" s="46"/>
      <c r="E286" s="46"/>
    </row>
    <row r="287" spans="4:5" ht="15.75" customHeight="1">
      <c r="D287" s="46"/>
      <c r="E287" s="46"/>
    </row>
    <row r="288" spans="4:5" ht="15.75" customHeight="1">
      <c r="D288" s="46"/>
      <c r="E288" s="46"/>
    </row>
    <row r="289" spans="4:5" ht="15.75" customHeight="1">
      <c r="D289" s="46"/>
      <c r="E289" s="46"/>
    </row>
    <row r="290" spans="4:5" ht="15.75" customHeight="1">
      <c r="D290" s="46"/>
      <c r="E290" s="46"/>
    </row>
    <row r="291" spans="4:5" ht="15.75" customHeight="1">
      <c r="D291" s="46"/>
      <c r="E291" s="46"/>
    </row>
    <row r="292" spans="4:5" ht="15.75" customHeight="1">
      <c r="D292" s="46"/>
      <c r="E292" s="46"/>
    </row>
    <row r="293" spans="4:5" ht="15.75" customHeight="1">
      <c r="D293" s="46"/>
      <c r="E293" s="46"/>
    </row>
    <row r="294" spans="4:5" ht="15.75" customHeight="1">
      <c r="D294" s="46"/>
      <c r="E294" s="46"/>
    </row>
    <row r="295" spans="4:5" ht="15.75" customHeight="1">
      <c r="D295" s="46"/>
      <c r="E295" s="46"/>
    </row>
    <row r="296" spans="4:5" ht="15.75" customHeight="1">
      <c r="D296" s="46"/>
      <c r="E296" s="46"/>
    </row>
    <row r="297" spans="4:5" ht="15.75" customHeight="1">
      <c r="D297" s="46"/>
      <c r="E297" s="46"/>
    </row>
    <row r="298" spans="4:5" ht="15.75" customHeight="1">
      <c r="D298" s="46"/>
      <c r="E298" s="46"/>
    </row>
    <row r="299" spans="4:5" ht="15.75" customHeight="1">
      <c r="D299" s="46"/>
      <c r="E299" s="46"/>
    </row>
    <row r="300" spans="4:5" ht="15.75" customHeight="1">
      <c r="D300" s="46"/>
      <c r="E300" s="46"/>
    </row>
    <row r="301" spans="4:5" ht="15.75" customHeight="1">
      <c r="D301" s="46"/>
      <c r="E301" s="46"/>
    </row>
    <row r="302" spans="4:5" ht="15.75" customHeight="1">
      <c r="D302" s="46"/>
      <c r="E302" s="46"/>
    </row>
    <row r="303" spans="4:5" ht="15.75" customHeight="1">
      <c r="D303" s="46"/>
      <c r="E303" s="46"/>
    </row>
    <row r="304" spans="4:5" ht="15.75" customHeight="1">
      <c r="D304" s="46"/>
      <c r="E304" s="46"/>
    </row>
    <row r="305" spans="4:5" ht="15.75" customHeight="1">
      <c r="D305" s="46"/>
      <c r="E305" s="46"/>
    </row>
    <row r="306" spans="4:5" ht="15.75" customHeight="1">
      <c r="D306" s="46"/>
      <c r="E306" s="46"/>
    </row>
    <row r="307" spans="4:5" ht="15.75" customHeight="1">
      <c r="D307" s="46"/>
      <c r="E307" s="46"/>
    </row>
    <row r="308" spans="4:5" ht="15.75" customHeight="1">
      <c r="D308" s="46"/>
      <c r="E308" s="46"/>
    </row>
    <row r="309" spans="4:5" ht="15.75" customHeight="1">
      <c r="D309" s="46"/>
      <c r="E309" s="46"/>
    </row>
    <row r="310" spans="4:5" ht="15.75" customHeight="1">
      <c r="D310" s="46"/>
      <c r="E310" s="46"/>
    </row>
    <row r="311" spans="4:5" ht="15.75" customHeight="1">
      <c r="D311" s="46"/>
      <c r="E311" s="46"/>
    </row>
    <row r="312" spans="4:5" ht="15.75" customHeight="1">
      <c r="D312" s="46"/>
      <c r="E312" s="46"/>
    </row>
    <row r="313" spans="4:5" ht="15.75" customHeight="1">
      <c r="D313" s="46"/>
      <c r="E313" s="46"/>
    </row>
    <row r="314" spans="4:5" ht="15.75" customHeight="1">
      <c r="D314" s="46"/>
      <c r="E314" s="46"/>
    </row>
    <row r="315" spans="4:5" ht="15.75" customHeight="1">
      <c r="D315" s="46"/>
      <c r="E315" s="46"/>
    </row>
    <row r="316" spans="4:5" ht="15.75" customHeight="1">
      <c r="D316" s="46"/>
      <c r="E316" s="46"/>
    </row>
    <row r="317" spans="4:5" ht="15.75" customHeight="1">
      <c r="D317" s="46"/>
      <c r="E317" s="46"/>
    </row>
    <row r="318" spans="4:5" ht="15.75" customHeight="1">
      <c r="D318" s="46"/>
      <c r="E318" s="46"/>
    </row>
    <row r="319" spans="4:5" ht="15.75" customHeight="1">
      <c r="D319" s="46"/>
      <c r="E319" s="46"/>
    </row>
    <row r="320" spans="4:5" ht="15.75" customHeight="1">
      <c r="D320" s="46"/>
      <c r="E320" s="46"/>
    </row>
    <row r="321" spans="4:5" ht="15.75" customHeight="1">
      <c r="D321" s="46"/>
      <c r="E321" s="46"/>
    </row>
    <row r="322" spans="4:5" ht="15.75" customHeight="1">
      <c r="D322" s="46"/>
      <c r="E322" s="46"/>
    </row>
    <row r="323" spans="4:5" ht="15.75" customHeight="1">
      <c r="D323" s="46"/>
      <c r="E323" s="46"/>
    </row>
    <row r="324" spans="4:5" ht="15.75" customHeight="1">
      <c r="D324" s="46"/>
      <c r="E324" s="46"/>
    </row>
    <row r="325" spans="4:5" ht="15.75" customHeight="1">
      <c r="D325" s="46"/>
      <c r="E325" s="46"/>
    </row>
    <row r="326" spans="4:5" ht="15.75" customHeight="1">
      <c r="D326" s="46"/>
      <c r="E326" s="46"/>
    </row>
    <row r="327" spans="4:5" ht="15.75" customHeight="1">
      <c r="D327" s="46"/>
      <c r="E327" s="46"/>
    </row>
    <row r="328" spans="4:5" ht="15.75" customHeight="1">
      <c r="D328" s="46"/>
      <c r="E328" s="46"/>
    </row>
    <row r="329" spans="4:5" ht="15.75" customHeight="1">
      <c r="D329" s="46"/>
      <c r="E329" s="46"/>
    </row>
    <row r="330" spans="4:5" ht="15.75" customHeight="1">
      <c r="D330" s="46"/>
      <c r="E330" s="46"/>
    </row>
    <row r="331" spans="4:5" ht="15.75" customHeight="1">
      <c r="D331" s="46"/>
      <c r="E331" s="46"/>
    </row>
    <row r="332" spans="4:5" ht="15.75" customHeight="1">
      <c r="D332" s="46"/>
      <c r="E332" s="46"/>
    </row>
    <row r="333" spans="4:5" ht="15.75" customHeight="1">
      <c r="D333" s="46"/>
      <c r="E333" s="46"/>
    </row>
    <row r="334" spans="4:5" ht="15.75" customHeight="1">
      <c r="D334" s="46"/>
      <c r="E334" s="46"/>
    </row>
    <row r="335" spans="4:5" ht="15.75" customHeight="1">
      <c r="D335" s="46"/>
      <c r="E335" s="46"/>
    </row>
    <row r="336" spans="4:5" ht="15.75" customHeight="1">
      <c r="D336" s="46"/>
      <c r="E336" s="46"/>
    </row>
    <row r="337" spans="4:5" ht="15.75" customHeight="1">
      <c r="D337" s="46"/>
      <c r="E337" s="46"/>
    </row>
    <row r="338" spans="4:5" ht="15.75" customHeight="1">
      <c r="D338" s="46"/>
      <c r="E338" s="46"/>
    </row>
    <row r="339" spans="4:5" ht="15.75" customHeight="1">
      <c r="D339" s="46"/>
      <c r="E339" s="46"/>
    </row>
    <row r="340" spans="4:5" ht="15.75" customHeight="1">
      <c r="D340" s="46"/>
      <c r="E340" s="46"/>
    </row>
    <row r="341" spans="4:5" ht="15.75" customHeight="1">
      <c r="D341" s="46"/>
      <c r="E341" s="46"/>
    </row>
    <row r="342" spans="4:5" ht="15.75" customHeight="1">
      <c r="D342" s="46"/>
      <c r="E342" s="46"/>
    </row>
    <row r="343" spans="4:5" ht="15.75" customHeight="1">
      <c r="D343" s="46"/>
      <c r="E343" s="46"/>
    </row>
    <row r="344" spans="4:5" ht="15.75" customHeight="1">
      <c r="D344" s="46"/>
      <c r="E344" s="46"/>
    </row>
    <row r="345" spans="4:5" ht="15.75" customHeight="1">
      <c r="D345" s="46"/>
      <c r="E345" s="46"/>
    </row>
    <row r="346" spans="4:5" ht="15.75" customHeight="1">
      <c r="D346" s="46"/>
      <c r="E346" s="46"/>
    </row>
    <row r="347" spans="4:5" ht="15.75" customHeight="1">
      <c r="D347" s="46"/>
      <c r="E347" s="46"/>
    </row>
    <row r="348" spans="4:5" ht="15.75" customHeight="1">
      <c r="D348" s="46"/>
      <c r="E348" s="46"/>
    </row>
    <row r="349" spans="4:5" ht="15.75" customHeight="1">
      <c r="D349" s="46"/>
      <c r="E349" s="46"/>
    </row>
    <row r="350" spans="4:5" ht="15.75" customHeight="1">
      <c r="D350" s="46"/>
      <c r="E350" s="46"/>
    </row>
    <row r="351" spans="4:5" ht="15.75" customHeight="1">
      <c r="D351" s="46"/>
      <c r="E351" s="46"/>
    </row>
    <row r="352" spans="4:5" ht="15.75" customHeight="1">
      <c r="D352" s="46"/>
      <c r="E352" s="46"/>
    </row>
    <row r="353" spans="4:5" ht="15.75" customHeight="1">
      <c r="D353" s="46"/>
      <c r="E353" s="46"/>
    </row>
    <row r="354" spans="4:5" ht="15.75" customHeight="1">
      <c r="D354" s="46"/>
      <c r="E354" s="46"/>
    </row>
    <row r="355" spans="4:5" ht="15.75" customHeight="1">
      <c r="D355" s="46"/>
      <c r="E355" s="46"/>
    </row>
    <row r="356" spans="4:5" ht="15.75" customHeight="1">
      <c r="D356" s="46"/>
      <c r="E356" s="46"/>
    </row>
    <row r="357" spans="4:5" ht="15.75" customHeight="1">
      <c r="D357" s="46"/>
      <c r="E357" s="46"/>
    </row>
    <row r="358" spans="4:5" ht="15.75" customHeight="1">
      <c r="D358" s="46"/>
      <c r="E358" s="46"/>
    </row>
    <row r="359" spans="4:5" ht="15.75" customHeight="1">
      <c r="D359" s="46"/>
      <c r="E359" s="46"/>
    </row>
    <row r="360" spans="4:5" ht="15.75" customHeight="1">
      <c r="D360" s="46"/>
      <c r="E360" s="46"/>
    </row>
    <row r="361" spans="4:5" ht="15.75" customHeight="1">
      <c r="D361" s="46"/>
      <c r="E361" s="46"/>
    </row>
    <row r="362" spans="4:5" ht="15.75" customHeight="1">
      <c r="D362" s="46"/>
      <c r="E362" s="46"/>
    </row>
    <row r="363" spans="4:5" ht="15.75" customHeight="1">
      <c r="D363" s="46"/>
      <c r="E363" s="46"/>
    </row>
    <row r="364" spans="4:5" ht="15.75" customHeight="1">
      <c r="D364" s="46"/>
      <c r="E364" s="46"/>
    </row>
    <row r="365" spans="4:5" ht="15.75" customHeight="1">
      <c r="D365" s="46"/>
      <c r="E365" s="46"/>
    </row>
    <row r="366" spans="4:5" ht="15.75" customHeight="1">
      <c r="D366" s="46"/>
      <c r="E366" s="46"/>
    </row>
    <row r="367" spans="4:5" ht="15.75" customHeight="1">
      <c r="D367" s="46"/>
      <c r="E367" s="46"/>
    </row>
    <row r="368" spans="4:5" ht="15.75" customHeight="1">
      <c r="D368" s="46"/>
      <c r="E368" s="46"/>
    </row>
    <row r="369" spans="4:5" ht="15.75" customHeight="1">
      <c r="D369" s="46"/>
      <c r="E369" s="46"/>
    </row>
    <row r="370" spans="4:5" ht="15.75" customHeight="1">
      <c r="D370" s="46"/>
      <c r="E370" s="46"/>
    </row>
    <row r="371" spans="4:5" ht="15.75" customHeight="1">
      <c r="D371" s="46"/>
      <c r="E371" s="46"/>
    </row>
    <row r="372" spans="4:5" ht="15.75" customHeight="1">
      <c r="D372" s="46"/>
      <c r="E372" s="46"/>
    </row>
    <row r="373" spans="4:5" ht="15.75" customHeight="1">
      <c r="D373" s="46"/>
      <c r="E373" s="46"/>
    </row>
    <row r="374" spans="4:5" ht="15.75" customHeight="1">
      <c r="D374" s="46"/>
      <c r="E374" s="46"/>
    </row>
    <row r="375" spans="4:5" ht="15.75" customHeight="1">
      <c r="D375" s="46"/>
      <c r="E375" s="46"/>
    </row>
    <row r="376" spans="4:5" ht="15.75" customHeight="1">
      <c r="D376" s="46"/>
      <c r="E376" s="46"/>
    </row>
    <row r="377" spans="4:5" ht="15.75" customHeight="1">
      <c r="D377" s="46"/>
      <c r="E377" s="46"/>
    </row>
    <row r="378" spans="4:5" ht="15.75" customHeight="1">
      <c r="D378" s="46"/>
      <c r="E378" s="46"/>
    </row>
    <row r="379" spans="4:5" ht="15.75" customHeight="1">
      <c r="D379" s="46"/>
      <c r="E379" s="46"/>
    </row>
    <row r="380" spans="4:5" ht="15.75" customHeight="1">
      <c r="D380" s="46"/>
      <c r="E380" s="46"/>
    </row>
    <row r="381" spans="4:5" ht="15.75" customHeight="1">
      <c r="D381" s="46"/>
      <c r="E381" s="46"/>
    </row>
    <row r="382" spans="4:5" ht="15.75" customHeight="1">
      <c r="D382" s="46"/>
      <c r="E382" s="46"/>
    </row>
    <row r="383" spans="4:5" ht="15.75" customHeight="1">
      <c r="D383" s="46"/>
      <c r="E383" s="46"/>
    </row>
    <row r="384" spans="4:5" ht="15.75" customHeight="1">
      <c r="D384" s="46"/>
      <c r="E384" s="46"/>
    </row>
    <row r="385" spans="4:5" ht="15.75" customHeight="1">
      <c r="D385" s="46"/>
      <c r="E385" s="46"/>
    </row>
    <row r="386" spans="4:5" ht="15.75" customHeight="1">
      <c r="D386" s="46"/>
      <c r="E386" s="46"/>
    </row>
    <row r="387" spans="4:5" ht="15.75" customHeight="1">
      <c r="D387" s="46"/>
      <c r="E387" s="46"/>
    </row>
    <row r="388" spans="4:5" ht="15.75" customHeight="1">
      <c r="D388" s="46"/>
      <c r="E388" s="46"/>
    </row>
    <row r="389" spans="4:5" ht="15.75" customHeight="1">
      <c r="D389" s="46"/>
      <c r="E389" s="46"/>
    </row>
    <row r="390" spans="4:5" ht="15.75" customHeight="1">
      <c r="D390" s="46"/>
      <c r="E390" s="46"/>
    </row>
    <row r="391" spans="4:5" ht="15.75" customHeight="1">
      <c r="D391" s="46"/>
      <c r="E391" s="46"/>
    </row>
    <row r="392" spans="4:5" ht="15.75" customHeight="1">
      <c r="D392" s="46"/>
      <c r="E392" s="46"/>
    </row>
    <row r="393" spans="4:5" ht="15.75" customHeight="1">
      <c r="D393" s="46"/>
      <c r="E393" s="46"/>
    </row>
    <row r="394" spans="4:5" ht="15.75" customHeight="1">
      <c r="D394" s="46"/>
      <c r="E394" s="46"/>
    </row>
    <row r="395" spans="4:5" ht="15.75" customHeight="1">
      <c r="D395" s="46"/>
      <c r="E395" s="46"/>
    </row>
    <row r="396" spans="4:5" ht="15.75" customHeight="1">
      <c r="D396" s="46"/>
      <c r="E396" s="46"/>
    </row>
    <row r="397" spans="4:5" ht="15.75" customHeight="1">
      <c r="D397" s="46"/>
      <c r="E397" s="46"/>
    </row>
    <row r="398" spans="4:5" ht="15.75" customHeight="1">
      <c r="D398" s="46"/>
      <c r="E398" s="46"/>
    </row>
    <row r="399" spans="4:5" ht="15.75" customHeight="1">
      <c r="D399" s="46"/>
      <c r="E399" s="46"/>
    </row>
    <row r="400" spans="4:5" ht="15.75" customHeight="1">
      <c r="D400" s="46"/>
      <c r="E400" s="46"/>
    </row>
    <row r="401" spans="4:5" ht="15.75" customHeight="1">
      <c r="D401" s="46"/>
      <c r="E401" s="46"/>
    </row>
    <row r="402" spans="4:5" ht="15.75" customHeight="1">
      <c r="D402" s="46"/>
      <c r="E402" s="46"/>
    </row>
    <row r="403" spans="4:5" ht="15.75" customHeight="1">
      <c r="D403" s="46"/>
      <c r="E403" s="46"/>
    </row>
    <row r="404" spans="4:5" ht="15.75" customHeight="1">
      <c r="D404" s="46"/>
      <c r="E404" s="46"/>
    </row>
    <row r="405" spans="4:5" ht="15.75" customHeight="1">
      <c r="D405" s="46"/>
      <c r="E405" s="46"/>
    </row>
    <row r="406" spans="4:5" ht="15.75" customHeight="1">
      <c r="D406" s="46"/>
      <c r="E406" s="46"/>
    </row>
    <row r="407" spans="4:5" ht="15.75" customHeight="1">
      <c r="D407" s="46"/>
      <c r="E407" s="46"/>
    </row>
    <row r="408" spans="4:5" ht="15.75" customHeight="1">
      <c r="D408" s="46"/>
      <c r="E408" s="46"/>
    </row>
    <row r="409" spans="4:5" ht="15.75" customHeight="1">
      <c r="D409" s="46"/>
      <c r="E409" s="46"/>
    </row>
    <row r="410" spans="4:5" ht="15.75" customHeight="1">
      <c r="D410" s="46"/>
      <c r="E410" s="46"/>
    </row>
    <row r="411" spans="4:5" ht="15.75" customHeight="1">
      <c r="D411" s="46"/>
      <c r="E411" s="46"/>
    </row>
    <row r="412" spans="4:5" ht="15.75" customHeight="1">
      <c r="D412" s="46"/>
      <c r="E412" s="46"/>
    </row>
    <row r="413" spans="4:5" ht="15.75" customHeight="1">
      <c r="D413" s="46"/>
      <c r="E413" s="46"/>
    </row>
    <row r="414" spans="4:5" ht="15.75" customHeight="1">
      <c r="D414" s="46"/>
      <c r="E414" s="46"/>
    </row>
    <row r="415" spans="4:5" ht="15.75" customHeight="1">
      <c r="D415" s="46"/>
      <c r="E415" s="46"/>
    </row>
    <row r="416" spans="4:5" ht="15.75" customHeight="1">
      <c r="D416" s="46"/>
      <c r="E416" s="46"/>
    </row>
    <row r="417" spans="4:5" ht="15.75" customHeight="1">
      <c r="D417" s="46"/>
      <c r="E417" s="46"/>
    </row>
    <row r="418" spans="4:5" ht="15.75" customHeight="1">
      <c r="D418" s="46"/>
      <c r="E418" s="46"/>
    </row>
    <row r="419" spans="4:5" ht="15.75" customHeight="1">
      <c r="D419" s="46"/>
      <c r="E419" s="46"/>
    </row>
    <row r="420" spans="4:5" ht="15.75" customHeight="1">
      <c r="D420" s="46"/>
      <c r="E420" s="46"/>
    </row>
    <row r="421" spans="4:5" ht="15.75" customHeight="1">
      <c r="D421" s="46"/>
      <c r="E421" s="46"/>
    </row>
    <row r="422" spans="4:5" ht="15.75" customHeight="1">
      <c r="D422" s="46"/>
      <c r="E422" s="46"/>
    </row>
    <row r="423" spans="4:5" ht="15.75" customHeight="1">
      <c r="D423" s="46"/>
      <c r="E423" s="46"/>
    </row>
    <row r="424" spans="4:5" ht="15.75" customHeight="1">
      <c r="D424" s="46"/>
      <c r="E424" s="46"/>
    </row>
    <row r="425" spans="4:5" ht="15.75" customHeight="1">
      <c r="D425" s="46"/>
      <c r="E425" s="46"/>
    </row>
    <row r="426" spans="4:5" ht="15.75" customHeight="1">
      <c r="D426" s="46"/>
      <c r="E426" s="46"/>
    </row>
    <row r="427" spans="4:5" ht="15.75" customHeight="1">
      <c r="D427" s="46"/>
      <c r="E427" s="46"/>
    </row>
    <row r="428" spans="4:5" ht="15.75" customHeight="1">
      <c r="D428" s="46"/>
      <c r="E428" s="46"/>
    </row>
    <row r="429" spans="4:5" ht="15.75" customHeight="1">
      <c r="D429" s="46"/>
      <c r="E429" s="46"/>
    </row>
    <row r="430" spans="4:5" ht="15.75" customHeight="1">
      <c r="D430" s="46"/>
      <c r="E430" s="46"/>
    </row>
    <row r="431" spans="4:5" ht="15.75" customHeight="1">
      <c r="D431" s="46"/>
      <c r="E431" s="46"/>
    </row>
    <row r="432" spans="4:5" ht="15.75" customHeight="1">
      <c r="D432" s="46"/>
      <c r="E432" s="46"/>
    </row>
    <row r="433" spans="4:5" ht="15.75" customHeight="1">
      <c r="D433" s="46"/>
      <c r="E433" s="46"/>
    </row>
    <row r="434" spans="4:5" ht="15.75" customHeight="1">
      <c r="D434" s="46"/>
      <c r="E434" s="46"/>
    </row>
    <row r="435" spans="4:5" ht="15.75" customHeight="1">
      <c r="D435" s="46"/>
      <c r="E435" s="46"/>
    </row>
    <row r="436" spans="4:5" ht="15.75" customHeight="1">
      <c r="D436" s="46"/>
      <c r="E436" s="46"/>
    </row>
    <row r="437" spans="4:5" ht="15.75" customHeight="1">
      <c r="D437" s="46"/>
      <c r="E437" s="46"/>
    </row>
    <row r="438" spans="4:5" ht="15.75" customHeight="1">
      <c r="D438" s="46"/>
      <c r="E438" s="46"/>
    </row>
    <row r="439" spans="4:5" ht="15.75" customHeight="1">
      <c r="D439" s="46"/>
      <c r="E439" s="46"/>
    </row>
    <row r="440" spans="4:5" ht="15.75" customHeight="1">
      <c r="D440" s="46"/>
      <c r="E440" s="46"/>
    </row>
    <row r="441" spans="4:5" ht="15.75" customHeight="1">
      <c r="D441" s="46"/>
      <c r="E441" s="46"/>
    </row>
    <row r="442" spans="4:5" ht="15.75" customHeight="1">
      <c r="D442" s="46"/>
      <c r="E442" s="46"/>
    </row>
    <row r="443" spans="4:5" ht="15.75" customHeight="1">
      <c r="D443" s="46"/>
      <c r="E443" s="46"/>
    </row>
    <row r="444" spans="4:5" ht="15.75" customHeight="1">
      <c r="D444" s="46"/>
      <c r="E444" s="46"/>
    </row>
    <row r="445" spans="4:5" ht="15.75" customHeight="1">
      <c r="D445" s="46"/>
      <c r="E445" s="46"/>
    </row>
    <row r="446" spans="4:5" ht="15.75" customHeight="1">
      <c r="D446" s="46"/>
      <c r="E446" s="46"/>
    </row>
    <row r="447" spans="4:5" ht="15.75" customHeight="1">
      <c r="D447" s="46"/>
      <c r="E447" s="46"/>
    </row>
    <row r="448" spans="4:5" ht="15.75" customHeight="1">
      <c r="D448" s="46"/>
      <c r="E448" s="46"/>
    </row>
    <row r="449" spans="4:5" ht="15.75" customHeight="1">
      <c r="D449" s="46"/>
      <c r="E449" s="46"/>
    </row>
    <row r="450" spans="4:5" ht="15.75" customHeight="1">
      <c r="D450" s="46"/>
      <c r="E450" s="46"/>
    </row>
    <row r="451" spans="4:5" ht="15.75" customHeight="1">
      <c r="D451" s="46"/>
      <c r="E451" s="46"/>
    </row>
    <row r="452" spans="4:5" ht="15.75" customHeight="1">
      <c r="D452" s="46"/>
      <c r="E452" s="46"/>
    </row>
    <row r="453" spans="4:5" ht="15.75" customHeight="1">
      <c r="D453" s="46"/>
      <c r="E453" s="46"/>
    </row>
    <row r="454" spans="4:5" ht="15.75" customHeight="1">
      <c r="D454" s="46"/>
      <c r="E454" s="46"/>
    </row>
    <row r="455" spans="4:5" ht="15.75" customHeight="1">
      <c r="D455" s="46"/>
      <c r="E455" s="46"/>
    </row>
    <row r="456" spans="4:5" ht="15.75" customHeight="1">
      <c r="D456" s="46"/>
      <c r="E456" s="46"/>
    </row>
    <row r="457" spans="4:5" ht="15.75" customHeight="1">
      <c r="D457" s="46"/>
      <c r="E457" s="46"/>
    </row>
    <row r="458" spans="4:5" ht="15.75" customHeight="1">
      <c r="D458" s="46"/>
      <c r="E458" s="46"/>
    </row>
    <row r="459" spans="4:5" ht="15.75" customHeight="1">
      <c r="D459" s="46"/>
      <c r="E459" s="46"/>
    </row>
    <row r="460" spans="4:5" ht="15.75" customHeight="1">
      <c r="D460" s="46"/>
      <c r="E460" s="46"/>
    </row>
    <row r="461" spans="4:5" ht="15.75" customHeight="1">
      <c r="D461" s="46"/>
      <c r="E461" s="46"/>
    </row>
    <row r="462" spans="4:5" ht="15.75" customHeight="1">
      <c r="D462" s="46"/>
      <c r="E462" s="46"/>
    </row>
    <row r="463" spans="4:5" ht="15.75" customHeight="1">
      <c r="D463" s="46"/>
      <c r="E463" s="46"/>
    </row>
    <row r="464" spans="4:5" ht="15.75" customHeight="1">
      <c r="D464" s="46"/>
      <c r="E464" s="46"/>
    </row>
    <row r="465" spans="4:5" ht="15.75" customHeight="1">
      <c r="D465" s="46"/>
      <c r="E465" s="46"/>
    </row>
    <row r="466" spans="4:5" ht="15.75" customHeight="1">
      <c r="D466" s="46"/>
      <c r="E466" s="46"/>
    </row>
    <row r="467" spans="4:5" ht="15.75" customHeight="1">
      <c r="D467" s="46"/>
      <c r="E467" s="46"/>
    </row>
    <row r="468" spans="4:5" ht="15.75" customHeight="1">
      <c r="D468" s="46"/>
      <c r="E468" s="46"/>
    </row>
    <row r="469" spans="4:5" ht="15.75" customHeight="1">
      <c r="D469" s="46"/>
      <c r="E469" s="46"/>
    </row>
    <row r="470" spans="4:5" ht="15.75" customHeight="1">
      <c r="D470" s="46"/>
      <c r="E470" s="46"/>
    </row>
    <row r="471" spans="4:5" ht="15.75" customHeight="1">
      <c r="D471" s="46"/>
      <c r="E471" s="46"/>
    </row>
    <row r="472" spans="4:5" ht="15.75" customHeight="1">
      <c r="D472" s="46"/>
      <c r="E472" s="46"/>
    </row>
    <row r="473" spans="4:5" ht="15.75" customHeight="1">
      <c r="D473" s="46"/>
      <c r="E473" s="46"/>
    </row>
    <row r="474" spans="4:5" ht="15.75" customHeight="1">
      <c r="D474" s="46"/>
      <c r="E474" s="46"/>
    </row>
    <row r="475" spans="4:5" ht="15.75" customHeight="1">
      <c r="D475" s="46"/>
      <c r="E475" s="46"/>
    </row>
    <row r="476" spans="4:5" ht="15.75" customHeight="1">
      <c r="D476" s="46"/>
      <c r="E476" s="46"/>
    </row>
    <row r="477" spans="4:5" ht="15.75" customHeight="1">
      <c r="D477" s="46"/>
      <c r="E477" s="46"/>
    </row>
    <row r="478" spans="4:5" ht="15.75" customHeight="1">
      <c r="D478" s="46"/>
      <c r="E478" s="46"/>
    </row>
    <row r="479" spans="4:5" ht="15.75" customHeight="1">
      <c r="D479" s="46"/>
      <c r="E479" s="46"/>
    </row>
    <row r="480" spans="4:5" ht="15.75" customHeight="1">
      <c r="D480" s="46"/>
      <c r="E480" s="46"/>
    </row>
    <row r="481" spans="4:5" ht="15.75" customHeight="1">
      <c r="D481" s="46"/>
      <c r="E481" s="46"/>
    </row>
    <row r="482" spans="4:5" ht="15.75" customHeight="1">
      <c r="D482" s="46"/>
      <c r="E482" s="46"/>
    </row>
    <row r="483" spans="4:5" ht="15.75" customHeight="1">
      <c r="D483" s="46"/>
      <c r="E483" s="46"/>
    </row>
    <row r="484" spans="4:5" ht="15.75" customHeight="1">
      <c r="D484" s="46"/>
      <c r="E484" s="46"/>
    </row>
    <row r="485" spans="4:5" ht="15.75" customHeight="1">
      <c r="D485" s="46"/>
      <c r="E485" s="46"/>
    </row>
    <row r="486" spans="4:5" ht="15.75" customHeight="1">
      <c r="D486" s="46"/>
      <c r="E486" s="46"/>
    </row>
    <row r="487" spans="4:5" ht="15.75" customHeight="1">
      <c r="D487" s="46"/>
      <c r="E487" s="46"/>
    </row>
    <row r="488" spans="4:5" ht="15.75" customHeight="1">
      <c r="D488" s="46"/>
      <c r="E488" s="46"/>
    </row>
    <row r="489" spans="4:5" ht="15.75" customHeight="1">
      <c r="D489" s="46"/>
      <c r="E489" s="46"/>
    </row>
    <row r="490" spans="4:5" ht="15.75" customHeight="1">
      <c r="D490" s="46"/>
      <c r="E490" s="46"/>
    </row>
    <row r="491" spans="4:5" ht="15.75" customHeight="1">
      <c r="D491" s="46"/>
      <c r="E491" s="46"/>
    </row>
    <row r="492" spans="4:5" ht="15.75" customHeight="1">
      <c r="D492" s="46"/>
      <c r="E492" s="46"/>
    </row>
    <row r="493" spans="4:5" ht="15.75" customHeight="1">
      <c r="D493" s="46"/>
      <c r="E493" s="46"/>
    </row>
    <row r="494" spans="4:5" ht="15.75" customHeight="1">
      <c r="D494" s="46"/>
      <c r="E494" s="46"/>
    </row>
    <row r="495" spans="4:5" ht="15.75" customHeight="1">
      <c r="D495" s="46"/>
      <c r="E495" s="46"/>
    </row>
    <row r="496" spans="4:5" ht="15.75" customHeight="1">
      <c r="D496" s="46"/>
      <c r="E496" s="46"/>
    </row>
    <row r="497" spans="4:5" ht="15.75" customHeight="1">
      <c r="D497" s="46"/>
      <c r="E497" s="46"/>
    </row>
    <row r="498" spans="4:5" ht="15.75" customHeight="1">
      <c r="D498" s="46"/>
      <c r="E498" s="46"/>
    </row>
    <row r="499" spans="4:5" ht="15.75" customHeight="1">
      <c r="D499" s="46"/>
      <c r="E499" s="46"/>
    </row>
    <row r="500" spans="4:5" ht="15.75" customHeight="1">
      <c r="D500" s="46"/>
      <c r="E500" s="46"/>
    </row>
    <row r="501" spans="4:5" ht="15.75" customHeight="1">
      <c r="D501" s="46"/>
      <c r="E501" s="46"/>
    </row>
    <row r="502" spans="4:5" ht="15.75" customHeight="1">
      <c r="D502" s="46"/>
      <c r="E502" s="46"/>
    </row>
    <row r="503" spans="4:5" ht="15.75" customHeight="1">
      <c r="D503" s="46"/>
      <c r="E503" s="46"/>
    </row>
    <row r="504" spans="4:5" ht="15.75" customHeight="1">
      <c r="D504" s="46"/>
      <c r="E504" s="46"/>
    </row>
    <row r="505" spans="4:5" ht="15.75" customHeight="1">
      <c r="D505" s="46"/>
      <c r="E505" s="46"/>
    </row>
    <row r="506" spans="4:5" ht="15.75" customHeight="1">
      <c r="D506" s="46"/>
      <c r="E506" s="46"/>
    </row>
    <row r="507" spans="4:5" ht="15.75" customHeight="1">
      <c r="D507" s="46"/>
      <c r="E507" s="46"/>
    </row>
    <row r="508" spans="4:5" ht="15.75" customHeight="1">
      <c r="D508" s="46"/>
      <c r="E508" s="46"/>
    </row>
    <row r="509" spans="4:5" ht="15.75" customHeight="1">
      <c r="D509" s="46"/>
      <c r="E509" s="46"/>
    </row>
    <row r="510" spans="4:5" ht="15.75" customHeight="1">
      <c r="D510" s="46"/>
      <c r="E510" s="46"/>
    </row>
    <row r="511" spans="4:5" ht="15.75" customHeight="1">
      <c r="D511" s="46"/>
      <c r="E511" s="46"/>
    </row>
    <row r="512" spans="4:5" ht="15.75" customHeight="1">
      <c r="D512" s="46"/>
      <c r="E512" s="46"/>
    </row>
    <row r="513" spans="4:5" ht="15.75" customHeight="1">
      <c r="D513" s="46"/>
      <c r="E513" s="46"/>
    </row>
    <row r="514" spans="4:5" ht="15.75" customHeight="1">
      <c r="D514" s="46"/>
      <c r="E514" s="46"/>
    </row>
    <row r="515" spans="4:5" ht="15.75" customHeight="1">
      <c r="D515" s="46"/>
      <c r="E515" s="46"/>
    </row>
    <row r="516" spans="4:5" ht="15.75" customHeight="1">
      <c r="D516" s="46"/>
      <c r="E516" s="46"/>
    </row>
    <row r="517" spans="4:5" ht="15.75" customHeight="1">
      <c r="D517" s="46"/>
      <c r="E517" s="46"/>
    </row>
    <row r="518" spans="4:5" ht="15.75" customHeight="1">
      <c r="D518" s="46"/>
      <c r="E518" s="46"/>
    </row>
    <row r="519" spans="4:5" ht="15.75" customHeight="1">
      <c r="D519" s="46"/>
      <c r="E519" s="46"/>
    </row>
    <row r="520" spans="4:5" ht="15.75" customHeight="1">
      <c r="D520" s="46"/>
      <c r="E520" s="46"/>
    </row>
    <row r="521" spans="4:5" ht="15.75" customHeight="1">
      <c r="D521" s="46"/>
      <c r="E521" s="46"/>
    </row>
    <row r="522" spans="4:5" ht="15.75" customHeight="1">
      <c r="D522" s="46"/>
      <c r="E522" s="46"/>
    </row>
    <row r="523" spans="4:5" ht="15.75" customHeight="1">
      <c r="D523" s="46"/>
      <c r="E523" s="46"/>
    </row>
    <row r="524" spans="4:5" ht="15.75" customHeight="1">
      <c r="D524" s="46"/>
      <c r="E524" s="46"/>
    </row>
    <row r="525" spans="4:5" ht="15.75" customHeight="1">
      <c r="D525" s="46"/>
      <c r="E525" s="46"/>
    </row>
    <row r="526" spans="4:5" ht="15.75" customHeight="1">
      <c r="D526" s="46"/>
      <c r="E526" s="46"/>
    </row>
    <row r="527" spans="4:5" ht="15.75" customHeight="1">
      <c r="D527" s="46"/>
      <c r="E527" s="46"/>
    </row>
    <row r="528" spans="4:5" ht="15.75" customHeight="1">
      <c r="D528" s="46"/>
      <c r="E528" s="46"/>
    </row>
    <row r="529" spans="4:5" ht="15.75" customHeight="1">
      <c r="D529" s="46"/>
      <c r="E529" s="46"/>
    </row>
    <row r="530" spans="4:5" ht="15.75" customHeight="1">
      <c r="D530" s="46"/>
      <c r="E530" s="46"/>
    </row>
    <row r="531" spans="4:5" ht="15.75" customHeight="1">
      <c r="D531" s="46"/>
      <c r="E531" s="46"/>
    </row>
    <row r="532" spans="4:5" ht="15.75" customHeight="1">
      <c r="D532" s="46"/>
      <c r="E532" s="46"/>
    </row>
    <row r="533" spans="4:5" ht="15.75" customHeight="1">
      <c r="D533" s="46"/>
      <c r="E533" s="46"/>
    </row>
    <row r="534" spans="4:5" ht="15.75" customHeight="1">
      <c r="D534" s="46"/>
      <c r="E534" s="46"/>
    </row>
    <row r="535" spans="4:5" ht="15.75" customHeight="1">
      <c r="D535" s="46"/>
      <c r="E535" s="46"/>
    </row>
    <row r="536" spans="4:5" ht="15.75" customHeight="1">
      <c r="D536" s="46"/>
      <c r="E536" s="46"/>
    </row>
    <row r="537" spans="4:5" ht="15.75" customHeight="1">
      <c r="D537" s="46"/>
      <c r="E537" s="46"/>
    </row>
    <row r="538" spans="4:5" ht="15.75" customHeight="1">
      <c r="D538" s="46"/>
      <c r="E538" s="46"/>
    </row>
    <row r="539" spans="4:5" ht="15.75" customHeight="1">
      <c r="D539" s="46"/>
      <c r="E539" s="46"/>
    </row>
    <row r="540" spans="4:5" ht="15.75" customHeight="1">
      <c r="D540" s="46"/>
      <c r="E540" s="46"/>
    </row>
    <row r="541" spans="4:5" ht="15.75" customHeight="1">
      <c r="D541" s="46"/>
      <c r="E541" s="46"/>
    </row>
    <row r="542" spans="4:5" ht="15.75" customHeight="1">
      <c r="D542" s="46"/>
      <c r="E542" s="46"/>
    </row>
    <row r="543" spans="4:5" ht="15.75" customHeight="1">
      <c r="D543" s="46"/>
      <c r="E543" s="46"/>
    </row>
    <row r="544" spans="4:5" ht="15.75" customHeight="1">
      <c r="D544" s="46"/>
      <c r="E544" s="46"/>
    </row>
    <row r="545" spans="4:5" ht="15.75" customHeight="1">
      <c r="D545" s="46"/>
      <c r="E545" s="46"/>
    </row>
    <row r="546" spans="4:5" ht="15.75" customHeight="1">
      <c r="D546" s="46"/>
      <c r="E546" s="46"/>
    </row>
    <row r="547" spans="4:5" ht="15.75" customHeight="1">
      <c r="D547" s="46"/>
      <c r="E547" s="46"/>
    </row>
    <row r="548" spans="4:5" ht="15.75" customHeight="1">
      <c r="D548" s="46"/>
      <c r="E548" s="46"/>
    </row>
    <row r="549" spans="4:5" ht="15.75" customHeight="1">
      <c r="D549" s="46"/>
      <c r="E549" s="46"/>
    </row>
    <row r="550" spans="4:5" ht="15.75" customHeight="1">
      <c r="D550" s="46"/>
      <c r="E550" s="46"/>
    </row>
    <row r="551" spans="4:5" ht="15.75" customHeight="1">
      <c r="D551" s="46"/>
      <c r="E551" s="46"/>
    </row>
    <row r="552" spans="4:5" ht="15.75" customHeight="1">
      <c r="D552" s="46"/>
      <c r="E552" s="46"/>
    </row>
    <row r="553" spans="4:5" ht="15.75" customHeight="1">
      <c r="D553" s="46"/>
      <c r="E553" s="46"/>
    </row>
    <row r="554" spans="4:5" ht="15.75" customHeight="1">
      <c r="D554" s="46"/>
      <c r="E554" s="46"/>
    </row>
    <row r="555" spans="4:5" ht="15.75" customHeight="1">
      <c r="D555" s="46"/>
      <c r="E555" s="46"/>
    </row>
    <row r="556" spans="4:5" ht="15.75" customHeight="1">
      <c r="D556" s="46"/>
      <c r="E556" s="46"/>
    </row>
    <row r="557" spans="4:5" ht="15.75" customHeight="1">
      <c r="D557" s="46"/>
      <c r="E557" s="46"/>
    </row>
    <row r="558" spans="4:5" ht="15.75" customHeight="1">
      <c r="D558" s="46"/>
      <c r="E558" s="46"/>
    </row>
    <row r="559" spans="4:5" ht="15.75" customHeight="1">
      <c r="D559" s="46"/>
      <c r="E559" s="46"/>
    </row>
    <row r="560" spans="4:5" ht="15.75" customHeight="1">
      <c r="D560" s="46"/>
      <c r="E560" s="46"/>
    </row>
    <row r="561" spans="4:5" ht="15.75" customHeight="1">
      <c r="D561" s="46"/>
      <c r="E561" s="46"/>
    </row>
    <row r="562" spans="4:5" ht="15.75" customHeight="1">
      <c r="D562" s="46"/>
      <c r="E562" s="46"/>
    </row>
    <row r="563" spans="4:5" ht="15.75" customHeight="1">
      <c r="D563" s="46"/>
      <c r="E563" s="46"/>
    </row>
    <row r="564" spans="4:5" ht="15.75" customHeight="1">
      <c r="D564" s="46"/>
      <c r="E564" s="46"/>
    </row>
    <row r="565" spans="4:5" ht="15.75" customHeight="1">
      <c r="D565" s="46"/>
      <c r="E565" s="46"/>
    </row>
    <row r="566" spans="4:5" ht="15.75" customHeight="1">
      <c r="D566" s="46"/>
      <c r="E566" s="46"/>
    </row>
    <row r="567" spans="4:5" ht="15.75" customHeight="1">
      <c r="D567" s="46"/>
      <c r="E567" s="46"/>
    </row>
    <row r="568" spans="4:5" ht="15.75" customHeight="1">
      <c r="D568" s="46"/>
      <c r="E568" s="46"/>
    </row>
    <row r="569" spans="4:5" ht="15.75" customHeight="1">
      <c r="D569" s="46"/>
      <c r="E569" s="46"/>
    </row>
    <row r="570" spans="4:5" ht="15.75" customHeight="1">
      <c r="D570" s="46"/>
      <c r="E570" s="46"/>
    </row>
    <row r="571" spans="4:5" ht="15.75" customHeight="1">
      <c r="D571" s="46"/>
      <c r="E571" s="46"/>
    </row>
    <row r="572" spans="4:5" ht="15.75" customHeight="1">
      <c r="D572" s="46"/>
      <c r="E572" s="46"/>
    </row>
    <row r="573" spans="4:5" ht="15.75" customHeight="1">
      <c r="D573" s="46"/>
      <c r="E573" s="46"/>
    </row>
    <row r="574" spans="4:5" ht="15.75" customHeight="1">
      <c r="D574" s="46"/>
      <c r="E574" s="46"/>
    </row>
    <row r="575" spans="4:5" ht="15.75" customHeight="1">
      <c r="D575" s="46"/>
      <c r="E575" s="46"/>
    </row>
    <row r="576" spans="4:5" ht="15.75" customHeight="1">
      <c r="D576" s="46"/>
      <c r="E576" s="46"/>
    </row>
    <row r="577" spans="4:5" ht="15.75" customHeight="1">
      <c r="D577" s="46"/>
      <c r="E577" s="46"/>
    </row>
    <row r="578" spans="4:5" ht="15.75" customHeight="1">
      <c r="D578" s="46"/>
      <c r="E578" s="46"/>
    </row>
    <row r="579" spans="4:5" ht="15.75" customHeight="1">
      <c r="D579" s="46"/>
      <c r="E579" s="46"/>
    </row>
    <row r="580" spans="4:5" ht="15.75" customHeight="1">
      <c r="D580" s="46"/>
      <c r="E580" s="46"/>
    </row>
    <row r="581" spans="4:5" ht="15.75" customHeight="1">
      <c r="D581" s="46"/>
      <c r="E581" s="46"/>
    </row>
    <row r="582" spans="4:5" ht="15.75" customHeight="1">
      <c r="D582" s="46"/>
      <c r="E582" s="46"/>
    </row>
    <row r="583" spans="4:5" ht="15.75" customHeight="1">
      <c r="D583" s="46"/>
      <c r="E583" s="46"/>
    </row>
    <row r="584" spans="4:5" ht="15.75" customHeight="1">
      <c r="D584" s="46"/>
      <c r="E584" s="46"/>
    </row>
    <row r="585" spans="4:5" ht="15.75" customHeight="1">
      <c r="D585" s="46"/>
      <c r="E585" s="46"/>
    </row>
    <row r="586" spans="4:5" ht="15.75" customHeight="1">
      <c r="D586" s="46"/>
      <c r="E586" s="46"/>
    </row>
    <row r="587" spans="4:5" ht="15.75" customHeight="1">
      <c r="D587" s="46"/>
      <c r="E587" s="46"/>
    </row>
    <row r="588" spans="4:5" ht="15.75" customHeight="1">
      <c r="D588" s="46"/>
      <c r="E588" s="46"/>
    </row>
    <row r="589" spans="4:5" ht="15.75" customHeight="1">
      <c r="D589" s="46"/>
      <c r="E589" s="46"/>
    </row>
    <row r="590" spans="4:5" ht="15.75" customHeight="1">
      <c r="D590" s="46"/>
      <c r="E590" s="46"/>
    </row>
    <row r="591" spans="4:5" ht="15.75" customHeight="1">
      <c r="D591" s="46"/>
      <c r="E591" s="46"/>
    </row>
    <row r="592" spans="4:5" ht="15.75" customHeight="1">
      <c r="D592" s="46"/>
      <c r="E592" s="46"/>
    </row>
    <row r="593" spans="4:5" ht="15.75" customHeight="1">
      <c r="D593" s="46"/>
      <c r="E593" s="46"/>
    </row>
    <row r="594" spans="4:5" ht="15.75" customHeight="1">
      <c r="D594" s="46"/>
      <c r="E594" s="46"/>
    </row>
    <row r="595" spans="4:5" ht="15.75" customHeight="1">
      <c r="D595" s="46"/>
      <c r="E595" s="46"/>
    </row>
    <row r="596" spans="4:5" ht="15.75" customHeight="1">
      <c r="D596" s="46"/>
      <c r="E596" s="46"/>
    </row>
    <row r="597" spans="4:5" ht="15.75" customHeight="1">
      <c r="D597" s="46"/>
      <c r="E597" s="46"/>
    </row>
    <row r="598" spans="4:5" ht="15.75" customHeight="1">
      <c r="D598" s="46"/>
      <c r="E598" s="46"/>
    </row>
    <row r="599" spans="4:5" ht="15.75" customHeight="1">
      <c r="D599" s="46"/>
      <c r="E599" s="46"/>
    </row>
    <row r="600" spans="4:5" ht="15.75" customHeight="1">
      <c r="D600" s="46"/>
      <c r="E600" s="46"/>
    </row>
    <row r="601" spans="4:5" ht="15.75" customHeight="1">
      <c r="D601" s="46"/>
      <c r="E601" s="46"/>
    </row>
    <row r="602" spans="4:5" ht="15.75" customHeight="1">
      <c r="D602" s="46"/>
      <c r="E602" s="46"/>
    </row>
    <row r="603" spans="4:5" ht="15.75" customHeight="1">
      <c r="D603" s="46"/>
      <c r="E603" s="46"/>
    </row>
    <row r="604" spans="4:5" ht="15.75" customHeight="1">
      <c r="D604" s="46"/>
      <c r="E604" s="46"/>
    </row>
    <row r="605" spans="4:5" ht="15.75" customHeight="1">
      <c r="D605" s="46"/>
      <c r="E605" s="46"/>
    </row>
    <row r="606" spans="4:5" ht="15.75" customHeight="1">
      <c r="D606" s="46"/>
      <c r="E606" s="46"/>
    </row>
    <row r="607" spans="4:5" ht="15.75" customHeight="1">
      <c r="D607" s="46"/>
      <c r="E607" s="46"/>
    </row>
    <row r="608" spans="4:5" ht="15.75" customHeight="1">
      <c r="D608" s="46"/>
      <c r="E608" s="46"/>
    </row>
    <row r="609" spans="4:5" ht="15.75" customHeight="1">
      <c r="D609" s="46"/>
      <c r="E609" s="46"/>
    </row>
    <row r="610" spans="4:5" ht="15.75" customHeight="1">
      <c r="D610" s="46"/>
      <c r="E610" s="46"/>
    </row>
    <row r="611" spans="4:5" ht="15.75" customHeight="1">
      <c r="D611" s="46"/>
      <c r="E611" s="46"/>
    </row>
    <row r="612" spans="4:5" ht="15.75" customHeight="1">
      <c r="D612" s="46"/>
      <c r="E612" s="46"/>
    </row>
    <row r="613" spans="4:5" ht="15.75" customHeight="1">
      <c r="D613" s="46"/>
      <c r="E613" s="46"/>
    </row>
    <row r="614" spans="4:5" ht="15.75" customHeight="1">
      <c r="D614" s="46"/>
      <c r="E614" s="46"/>
    </row>
    <row r="615" spans="4:5" ht="15.75" customHeight="1">
      <c r="D615" s="46"/>
      <c r="E615" s="46"/>
    </row>
    <row r="616" spans="4:5" ht="15.75" customHeight="1">
      <c r="D616" s="46"/>
      <c r="E616" s="46"/>
    </row>
    <row r="617" spans="4:5" ht="15.75" customHeight="1">
      <c r="D617" s="46"/>
      <c r="E617" s="46"/>
    </row>
    <row r="618" spans="4:5" ht="15.75" customHeight="1">
      <c r="D618" s="46"/>
      <c r="E618" s="46"/>
    </row>
    <row r="619" spans="4:5" ht="15.75" customHeight="1">
      <c r="D619" s="46"/>
      <c r="E619" s="46"/>
    </row>
    <row r="620" spans="4:5" ht="15.75" customHeight="1">
      <c r="D620" s="46"/>
      <c r="E620" s="46"/>
    </row>
    <row r="621" spans="4:5" ht="15.75" customHeight="1">
      <c r="D621" s="46"/>
      <c r="E621" s="46"/>
    </row>
    <row r="622" spans="4:5" ht="15.75" customHeight="1">
      <c r="D622" s="46"/>
      <c r="E622" s="46"/>
    </row>
    <row r="623" spans="4:5" ht="15.75" customHeight="1">
      <c r="D623" s="46"/>
      <c r="E623" s="46"/>
    </row>
    <row r="624" spans="4:5" ht="15.75" customHeight="1">
      <c r="D624" s="46"/>
      <c r="E624" s="46"/>
    </row>
    <row r="625" spans="4:5" ht="15.75" customHeight="1">
      <c r="D625" s="46"/>
      <c r="E625" s="46"/>
    </row>
    <row r="626" spans="4:5" ht="15.75" customHeight="1">
      <c r="D626" s="46"/>
      <c r="E626" s="46"/>
    </row>
    <row r="627" spans="4:5" ht="15.75" customHeight="1">
      <c r="D627" s="46"/>
      <c r="E627" s="46"/>
    </row>
    <row r="628" spans="4:5" ht="15.75" customHeight="1">
      <c r="D628" s="46"/>
      <c r="E628" s="46"/>
    </row>
    <row r="629" spans="4:5" ht="15.75" customHeight="1">
      <c r="D629" s="46"/>
      <c r="E629" s="46"/>
    </row>
    <row r="630" spans="4:5" ht="15.75" customHeight="1">
      <c r="D630" s="46"/>
      <c r="E630" s="46"/>
    </row>
    <row r="631" spans="4:5" ht="15.75" customHeight="1">
      <c r="D631" s="46"/>
      <c r="E631" s="46"/>
    </row>
    <row r="632" spans="4:5" ht="15.75" customHeight="1">
      <c r="D632" s="46"/>
      <c r="E632" s="46"/>
    </row>
    <row r="633" spans="4:5" ht="15.75" customHeight="1">
      <c r="D633" s="46"/>
      <c r="E633" s="46"/>
    </row>
    <row r="634" spans="4:5" ht="15.75" customHeight="1">
      <c r="D634" s="46"/>
      <c r="E634" s="46"/>
    </row>
    <row r="635" spans="4:5" ht="15.75" customHeight="1">
      <c r="D635" s="46"/>
      <c r="E635" s="46"/>
    </row>
    <row r="636" spans="4:5" ht="15.75" customHeight="1">
      <c r="D636" s="46"/>
      <c r="E636" s="46"/>
    </row>
    <row r="637" spans="4:5" ht="15.75" customHeight="1">
      <c r="D637" s="46"/>
      <c r="E637" s="46"/>
    </row>
    <row r="638" spans="4:5" ht="15.75" customHeight="1">
      <c r="D638" s="46"/>
      <c r="E638" s="46"/>
    </row>
    <row r="639" spans="4:5" ht="15.75" customHeight="1">
      <c r="D639" s="46"/>
      <c r="E639" s="46"/>
    </row>
    <row r="640" spans="4:5" ht="15.75" customHeight="1">
      <c r="D640" s="46"/>
      <c r="E640" s="46"/>
    </row>
    <row r="641" spans="4:5" ht="15.75" customHeight="1">
      <c r="D641" s="46"/>
      <c r="E641" s="46"/>
    </row>
    <row r="642" spans="4:5" ht="15.75" customHeight="1">
      <c r="D642" s="46"/>
      <c r="E642" s="46"/>
    </row>
    <row r="643" spans="4:5" ht="15.75" customHeight="1">
      <c r="D643" s="46"/>
      <c r="E643" s="46"/>
    </row>
    <row r="644" spans="4:5" ht="15.75" customHeight="1">
      <c r="D644" s="46"/>
      <c r="E644" s="46"/>
    </row>
    <row r="645" spans="4:5" ht="15.75" customHeight="1">
      <c r="D645" s="46"/>
      <c r="E645" s="46"/>
    </row>
    <row r="646" spans="4:5" ht="15.75" customHeight="1">
      <c r="D646" s="46"/>
      <c r="E646" s="46"/>
    </row>
    <row r="647" spans="4:5" ht="15.75" customHeight="1">
      <c r="D647" s="46"/>
      <c r="E647" s="46"/>
    </row>
    <row r="648" spans="4:5" ht="15.75" customHeight="1">
      <c r="D648" s="46"/>
      <c r="E648" s="46"/>
    </row>
    <row r="649" spans="4:5" ht="15.75" customHeight="1">
      <c r="D649" s="46"/>
      <c r="E649" s="46"/>
    </row>
    <row r="650" spans="4:5" ht="15.75" customHeight="1">
      <c r="D650" s="46"/>
      <c r="E650" s="46"/>
    </row>
    <row r="651" spans="4:5" ht="15.75" customHeight="1">
      <c r="D651" s="46"/>
      <c r="E651" s="46"/>
    </row>
    <row r="652" spans="4:5" ht="15.75" customHeight="1">
      <c r="D652" s="46"/>
      <c r="E652" s="46"/>
    </row>
    <row r="653" spans="4:5" ht="15.75" customHeight="1">
      <c r="D653" s="46"/>
      <c r="E653" s="46"/>
    </row>
    <row r="654" spans="4:5" ht="15.75" customHeight="1">
      <c r="D654" s="46"/>
      <c r="E654" s="46"/>
    </row>
    <row r="655" spans="4:5" ht="15.75" customHeight="1">
      <c r="D655" s="46"/>
      <c r="E655" s="46"/>
    </row>
    <row r="656" spans="4:5" ht="15.75" customHeight="1">
      <c r="D656" s="46"/>
      <c r="E656" s="46"/>
    </row>
    <row r="657" spans="4:5" ht="15.75" customHeight="1">
      <c r="D657" s="46"/>
      <c r="E657" s="46"/>
    </row>
    <row r="658" spans="4:5" ht="15.75" customHeight="1">
      <c r="D658" s="46"/>
      <c r="E658" s="46"/>
    </row>
    <row r="659" spans="4:5" ht="15.75" customHeight="1">
      <c r="D659" s="46"/>
      <c r="E659" s="46"/>
    </row>
    <row r="660" spans="4:5" ht="15.75" customHeight="1">
      <c r="D660" s="46"/>
      <c r="E660" s="46"/>
    </row>
    <row r="661" spans="4:5" ht="15.75" customHeight="1">
      <c r="D661" s="46"/>
      <c r="E661" s="46"/>
    </row>
    <row r="662" spans="4:5" ht="15.75" customHeight="1">
      <c r="D662" s="46"/>
      <c r="E662" s="46"/>
    </row>
    <row r="663" spans="4:5" ht="15.75" customHeight="1">
      <c r="D663" s="46"/>
      <c r="E663" s="46"/>
    </row>
    <row r="664" spans="4:5" ht="15.75" customHeight="1">
      <c r="D664" s="46"/>
      <c r="E664" s="46"/>
    </row>
    <row r="665" spans="4:5" ht="15.75" customHeight="1">
      <c r="D665" s="46"/>
      <c r="E665" s="46"/>
    </row>
    <row r="666" spans="4:5" ht="15.75" customHeight="1">
      <c r="D666" s="46"/>
      <c r="E666" s="46"/>
    </row>
    <row r="667" spans="4:5" ht="15.75" customHeight="1">
      <c r="D667" s="46"/>
      <c r="E667" s="46"/>
    </row>
    <row r="668" spans="4:5" ht="15.75" customHeight="1">
      <c r="D668" s="46"/>
      <c r="E668" s="46"/>
    </row>
    <row r="669" spans="4:5" ht="15.75" customHeight="1">
      <c r="D669" s="46"/>
      <c r="E669" s="46"/>
    </row>
    <row r="670" spans="4:5" ht="15.75" customHeight="1">
      <c r="D670" s="46"/>
      <c r="E670" s="46"/>
    </row>
    <row r="671" spans="4:5" ht="15.75" customHeight="1">
      <c r="D671" s="46"/>
      <c r="E671" s="46"/>
    </row>
    <row r="672" spans="4:5" ht="15.75" customHeight="1">
      <c r="D672" s="46"/>
      <c r="E672" s="46"/>
    </row>
    <row r="673" spans="4:5" ht="15.75" customHeight="1">
      <c r="D673" s="46"/>
      <c r="E673" s="46"/>
    </row>
    <row r="674" spans="4:5" ht="15.75" customHeight="1">
      <c r="D674" s="46"/>
      <c r="E674" s="46"/>
    </row>
    <row r="675" spans="4:5" ht="15.75" customHeight="1">
      <c r="D675" s="46"/>
      <c r="E675" s="46"/>
    </row>
    <row r="676" spans="4:5" ht="15.75" customHeight="1">
      <c r="D676" s="46"/>
      <c r="E676" s="46"/>
    </row>
    <row r="677" spans="4:5" ht="15.75" customHeight="1">
      <c r="D677" s="46"/>
      <c r="E677" s="46"/>
    </row>
    <row r="678" spans="4:5" ht="15.75" customHeight="1">
      <c r="D678" s="46"/>
      <c r="E678" s="46"/>
    </row>
    <row r="679" spans="4:5" ht="15.75" customHeight="1">
      <c r="D679" s="46"/>
      <c r="E679" s="46"/>
    </row>
    <row r="680" spans="4:5" ht="15.75" customHeight="1">
      <c r="D680" s="46"/>
      <c r="E680" s="46"/>
    </row>
    <row r="681" spans="4:5" ht="15.75" customHeight="1">
      <c r="D681" s="46"/>
      <c r="E681" s="46"/>
    </row>
    <row r="682" spans="4:5" ht="15.75" customHeight="1">
      <c r="D682" s="46"/>
      <c r="E682" s="46"/>
    </row>
    <row r="683" spans="4:5" ht="15.75" customHeight="1">
      <c r="D683" s="46"/>
      <c r="E683" s="46"/>
    </row>
    <row r="684" spans="4:5" ht="15.75" customHeight="1">
      <c r="D684" s="46"/>
      <c r="E684" s="46"/>
    </row>
    <row r="685" spans="4:5" ht="15.75" customHeight="1">
      <c r="D685" s="46"/>
      <c r="E685" s="46"/>
    </row>
    <row r="686" spans="4:5" ht="15.75" customHeight="1">
      <c r="D686" s="46"/>
      <c r="E686" s="46"/>
    </row>
    <row r="687" spans="4:5" ht="15.75" customHeight="1">
      <c r="D687" s="46"/>
      <c r="E687" s="46"/>
    </row>
    <row r="688" spans="4:5" ht="15.75" customHeight="1">
      <c r="D688" s="46"/>
      <c r="E688" s="46"/>
    </row>
    <row r="689" spans="4:5" ht="15.75" customHeight="1">
      <c r="D689" s="46"/>
      <c r="E689" s="46"/>
    </row>
    <row r="690" spans="4:5" ht="15.75" customHeight="1">
      <c r="D690" s="46"/>
      <c r="E690" s="46"/>
    </row>
    <row r="691" spans="4:5" ht="15.75" customHeight="1">
      <c r="D691" s="46"/>
      <c r="E691" s="46"/>
    </row>
    <row r="692" spans="4:5" ht="15.75" customHeight="1">
      <c r="D692" s="46"/>
      <c r="E692" s="46"/>
    </row>
    <row r="693" spans="4:5" ht="15.75" customHeight="1">
      <c r="D693" s="46"/>
      <c r="E693" s="46"/>
    </row>
    <row r="694" spans="4:5" ht="15.75" customHeight="1">
      <c r="D694" s="46"/>
      <c r="E694" s="46"/>
    </row>
    <row r="695" spans="4:5" ht="15.75" customHeight="1">
      <c r="D695" s="46"/>
      <c r="E695" s="46"/>
    </row>
    <row r="696" spans="4:5" ht="15.75" customHeight="1">
      <c r="D696" s="46"/>
      <c r="E696" s="46"/>
    </row>
    <row r="697" spans="4:5" ht="15.75" customHeight="1">
      <c r="D697" s="46"/>
      <c r="E697" s="46"/>
    </row>
    <row r="698" spans="4:5" ht="15.75" customHeight="1">
      <c r="D698" s="46"/>
      <c r="E698" s="46"/>
    </row>
    <row r="699" spans="4:5" ht="15.75" customHeight="1">
      <c r="D699" s="46"/>
      <c r="E699" s="46"/>
    </row>
    <row r="700" spans="4:5" ht="15.75" customHeight="1">
      <c r="D700" s="46"/>
      <c r="E700" s="46"/>
    </row>
    <row r="701" spans="4:5" ht="15.75" customHeight="1">
      <c r="D701" s="46"/>
      <c r="E701" s="46"/>
    </row>
    <row r="702" spans="4:5" ht="15.75" customHeight="1">
      <c r="D702" s="46"/>
      <c r="E702" s="46"/>
    </row>
    <row r="703" spans="4:5" ht="15.75" customHeight="1">
      <c r="D703" s="46"/>
      <c r="E703" s="46"/>
    </row>
    <row r="704" spans="4:5" ht="15.75" customHeight="1">
      <c r="D704" s="46"/>
      <c r="E704" s="46"/>
    </row>
    <row r="705" spans="4:5" ht="15.75" customHeight="1">
      <c r="D705" s="46"/>
      <c r="E705" s="46"/>
    </row>
    <row r="706" spans="4:5" ht="15.75" customHeight="1">
      <c r="D706" s="46"/>
      <c r="E706" s="46"/>
    </row>
    <row r="707" spans="4:5" ht="15.75" customHeight="1">
      <c r="D707" s="46"/>
      <c r="E707" s="46"/>
    </row>
    <row r="708" spans="4:5" ht="15.75" customHeight="1">
      <c r="D708" s="46"/>
      <c r="E708" s="46"/>
    </row>
    <row r="709" spans="4:5" ht="15.75" customHeight="1">
      <c r="D709" s="46"/>
      <c r="E709" s="46"/>
    </row>
    <row r="710" spans="4:5" ht="15.75" customHeight="1">
      <c r="D710" s="46"/>
      <c r="E710" s="46"/>
    </row>
    <row r="711" spans="4:5" ht="15.75" customHeight="1">
      <c r="D711" s="46"/>
      <c r="E711" s="46"/>
    </row>
    <row r="712" spans="4:5" ht="15.75" customHeight="1">
      <c r="D712" s="46"/>
      <c r="E712" s="46"/>
    </row>
    <row r="713" spans="4:5" ht="15.75" customHeight="1">
      <c r="D713" s="46"/>
      <c r="E713" s="46"/>
    </row>
    <row r="714" spans="4:5" ht="15.75" customHeight="1">
      <c r="D714" s="46"/>
      <c r="E714" s="46"/>
    </row>
    <row r="715" spans="4:5" ht="15.75" customHeight="1">
      <c r="D715" s="46"/>
      <c r="E715" s="46"/>
    </row>
    <row r="716" spans="4:5" ht="15.75" customHeight="1">
      <c r="D716" s="46"/>
      <c r="E716" s="46"/>
    </row>
    <row r="717" spans="4:5" ht="15.75" customHeight="1">
      <c r="D717" s="46"/>
      <c r="E717" s="46"/>
    </row>
    <row r="718" spans="4:5" ht="15.75" customHeight="1">
      <c r="D718" s="46"/>
      <c r="E718" s="46"/>
    </row>
    <row r="719" spans="4:5" ht="15.75" customHeight="1">
      <c r="D719" s="46"/>
      <c r="E719" s="46"/>
    </row>
    <row r="720" spans="4:5" ht="15.75" customHeight="1">
      <c r="D720" s="46"/>
      <c r="E720" s="46"/>
    </row>
    <row r="721" spans="4:5" ht="15.75" customHeight="1">
      <c r="D721" s="46"/>
      <c r="E721" s="46"/>
    </row>
    <row r="722" spans="4:5" ht="15.75" customHeight="1">
      <c r="D722" s="46"/>
      <c r="E722" s="46"/>
    </row>
    <row r="723" spans="4:5" ht="15.75" customHeight="1">
      <c r="D723" s="46"/>
      <c r="E723" s="46"/>
    </row>
    <row r="724" spans="4:5" ht="15.75" customHeight="1">
      <c r="D724" s="46"/>
      <c r="E724" s="46"/>
    </row>
    <row r="725" spans="4:5" ht="15.75" customHeight="1">
      <c r="D725" s="46"/>
      <c r="E725" s="46"/>
    </row>
    <row r="726" spans="4:5" ht="15.75" customHeight="1">
      <c r="D726" s="46"/>
      <c r="E726" s="46"/>
    </row>
    <row r="727" spans="4:5" ht="15.75" customHeight="1">
      <c r="D727" s="46"/>
      <c r="E727" s="46"/>
    </row>
    <row r="728" spans="4:5" ht="15.75" customHeight="1">
      <c r="D728" s="46"/>
      <c r="E728" s="46"/>
    </row>
    <row r="729" spans="4:5" ht="15.75" customHeight="1">
      <c r="D729" s="46"/>
      <c r="E729" s="46"/>
    </row>
    <row r="730" spans="4:5" ht="15.75" customHeight="1">
      <c r="D730" s="46"/>
      <c r="E730" s="46"/>
    </row>
    <row r="731" spans="4:5" ht="15.75" customHeight="1">
      <c r="D731" s="46"/>
      <c r="E731" s="46"/>
    </row>
    <row r="732" spans="4:5" ht="15.75" customHeight="1">
      <c r="D732" s="46"/>
      <c r="E732" s="46"/>
    </row>
    <row r="733" spans="4:5" ht="15.75" customHeight="1">
      <c r="D733" s="46"/>
      <c r="E733" s="46"/>
    </row>
    <row r="734" spans="4:5" ht="15.75" customHeight="1">
      <c r="D734" s="46"/>
      <c r="E734" s="46"/>
    </row>
    <row r="735" spans="4:5" ht="15.75" customHeight="1">
      <c r="D735" s="46"/>
      <c r="E735" s="46"/>
    </row>
    <row r="736" spans="4:5" ht="15.75" customHeight="1">
      <c r="D736" s="46"/>
      <c r="E736" s="46"/>
    </row>
    <row r="737" spans="4:5" ht="15.75" customHeight="1">
      <c r="D737" s="46"/>
      <c r="E737" s="46"/>
    </row>
    <row r="738" spans="4:5" ht="15.75" customHeight="1">
      <c r="D738" s="46"/>
      <c r="E738" s="46"/>
    </row>
    <row r="739" spans="4:5" ht="15.75" customHeight="1">
      <c r="D739" s="46"/>
      <c r="E739" s="46"/>
    </row>
    <row r="740" spans="4:5" ht="15.75" customHeight="1">
      <c r="D740" s="46"/>
      <c r="E740" s="46"/>
    </row>
    <row r="741" spans="4:5" ht="15.75" customHeight="1">
      <c r="D741" s="46"/>
      <c r="E741" s="46"/>
    </row>
    <row r="742" spans="4:5" ht="15.75" customHeight="1">
      <c r="D742" s="46"/>
      <c r="E742" s="46"/>
    </row>
    <row r="743" spans="4:5" ht="15.75" customHeight="1">
      <c r="D743" s="46"/>
      <c r="E743" s="46"/>
    </row>
    <row r="744" spans="4:5" ht="15.75" customHeight="1">
      <c r="D744" s="46"/>
      <c r="E744" s="46"/>
    </row>
    <row r="745" spans="4:5" ht="15.75" customHeight="1">
      <c r="D745" s="46"/>
      <c r="E745" s="46"/>
    </row>
    <row r="746" spans="4:5" ht="15.75" customHeight="1">
      <c r="D746" s="46"/>
      <c r="E746" s="46"/>
    </row>
    <row r="747" spans="4:5" ht="15.75" customHeight="1">
      <c r="D747" s="46"/>
      <c r="E747" s="46"/>
    </row>
    <row r="748" spans="4:5" ht="15.75" customHeight="1">
      <c r="D748" s="46"/>
      <c r="E748" s="46"/>
    </row>
    <row r="749" spans="4:5" ht="15.75" customHeight="1">
      <c r="D749" s="46"/>
      <c r="E749" s="46"/>
    </row>
    <row r="750" spans="4:5" ht="15.75" customHeight="1">
      <c r="D750" s="46"/>
      <c r="E750" s="46"/>
    </row>
    <row r="751" spans="4:5" ht="15.75" customHeight="1">
      <c r="D751" s="46"/>
      <c r="E751" s="46"/>
    </row>
    <row r="752" spans="4:5" ht="15.75" customHeight="1">
      <c r="D752" s="46"/>
      <c r="E752" s="46"/>
    </row>
    <row r="753" spans="4:5" ht="15.75" customHeight="1">
      <c r="D753" s="46"/>
      <c r="E753" s="46"/>
    </row>
    <row r="754" spans="4:5" ht="15.75" customHeight="1">
      <c r="D754" s="46"/>
      <c r="E754" s="46"/>
    </row>
    <row r="755" spans="4:5" ht="15.75" customHeight="1">
      <c r="D755" s="46"/>
      <c r="E755" s="46"/>
    </row>
    <row r="756" spans="4:5" ht="15.75" customHeight="1">
      <c r="D756" s="46"/>
      <c r="E756" s="46"/>
    </row>
    <row r="757" spans="4:5" ht="15.75" customHeight="1">
      <c r="D757" s="46"/>
      <c r="E757" s="46"/>
    </row>
    <row r="758" spans="4:5" ht="15.75" customHeight="1">
      <c r="D758" s="46"/>
      <c r="E758" s="46"/>
    </row>
    <row r="759" spans="4:5" ht="15.75" customHeight="1">
      <c r="D759" s="46"/>
      <c r="E759" s="46"/>
    </row>
    <row r="760" spans="4:5" ht="15.75" customHeight="1">
      <c r="D760" s="46"/>
      <c r="E760" s="46"/>
    </row>
    <row r="761" spans="4:5" ht="15.75" customHeight="1">
      <c r="D761" s="46"/>
      <c r="E761" s="46"/>
    </row>
    <row r="762" spans="4:5" ht="15.75" customHeight="1">
      <c r="D762" s="46"/>
      <c r="E762" s="46"/>
    </row>
    <row r="763" spans="4:5" ht="15.75" customHeight="1">
      <c r="D763" s="46"/>
      <c r="E763" s="46"/>
    </row>
    <row r="764" spans="4:5" ht="15.75" customHeight="1">
      <c r="D764" s="46"/>
      <c r="E764" s="46"/>
    </row>
    <row r="765" spans="4:5" ht="15.75" customHeight="1">
      <c r="D765" s="46"/>
      <c r="E765" s="46"/>
    </row>
    <row r="766" spans="4:5" ht="15.75" customHeight="1">
      <c r="D766" s="46"/>
      <c r="E766" s="46"/>
    </row>
    <row r="767" spans="4:5" ht="15.75" customHeight="1">
      <c r="D767" s="46"/>
      <c r="E767" s="46"/>
    </row>
    <row r="768" spans="4:5" ht="15.75" customHeight="1">
      <c r="D768" s="46"/>
      <c r="E768" s="46"/>
    </row>
    <row r="769" spans="4:5" ht="15.75" customHeight="1">
      <c r="D769" s="46"/>
      <c r="E769" s="46"/>
    </row>
    <row r="770" spans="4:5" ht="15.75" customHeight="1">
      <c r="D770" s="46"/>
      <c r="E770" s="46"/>
    </row>
    <row r="771" spans="4:5" ht="15.75" customHeight="1">
      <c r="D771" s="46"/>
      <c r="E771" s="46"/>
    </row>
    <row r="772" spans="4:5" ht="15.75" customHeight="1">
      <c r="D772" s="46"/>
      <c r="E772" s="46"/>
    </row>
    <row r="773" spans="4:5" ht="15.75" customHeight="1">
      <c r="D773" s="46"/>
      <c r="E773" s="46"/>
    </row>
    <row r="774" spans="4:5" ht="15.75" customHeight="1">
      <c r="D774" s="46"/>
      <c r="E774" s="46"/>
    </row>
    <row r="775" spans="4:5" ht="15.75" customHeight="1">
      <c r="D775" s="46"/>
      <c r="E775" s="46"/>
    </row>
    <row r="776" spans="4:5" ht="15.75" customHeight="1">
      <c r="D776" s="46"/>
      <c r="E776" s="46"/>
    </row>
    <row r="777" spans="4:5" ht="15.75" customHeight="1">
      <c r="D777" s="46"/>
      <c r="E777" s="46"/>
    </row>
    <row r="778" spans="4:5" ht="15.75" customHeight="1">
      <c r="D778" s="46"/>
      <c r="E778" s="46"/>
    </row>
    <row r="779" spans="4:5" ht="15.75" customHeight="1">
      <c r="D779" s="46"/>
      <c r="E779" s="46"/>
    </row>
    <row r="780" spans="4:5" ht="15.75" customHeight="1">
      <c r="D780" s="46"/>
      <c r="E780" s="46"/>
    </row>
    <row r="781" spans="4:5" ht="15.75" customHeight="1">
      <c r="D781" s="46"/>
      <c r="E781" s="46"/>
    </row>
    <row r="782" spans="4:5" ht="15.75" customHeight="1">
      <c r="D782" s="46"/>
      <c r="E782" s="46"/>
    </row>
    <row r="783" spans="4:5" ht="15.75" customHeight="1">
      <c r="D783" s="46"/>
      <c r="E783" s="46"/>
    </row>
    <row r="784" spans="4:5" ht="15.75" customHeight="1">
      <c r="D784" s="46"/>
      <c r="E784" s="46"/>
    </row>
    <row r="785" spans="4:5" ht="15.75" customHeight="1">
      <c r="D785" s="46"/>
      <c r="E785" s="46"/>
    </row>
    <row r="786" spans="4:5" ht="15.75" customHeight="1">
      <c r="D786" s="46"/>
      <c r="E786" s="46"/>
    </row>
    <row r="787" spans="4:5" ht="15.75" customHeight="1">
      <c r="D787" s="46"/>
      <c r="E787" s="46"/>
    </row>
    <row r="788" spans="4:5" ht="15.75" customHeight="1">
      <c r="D788" s="46"/>
      <c r="E788" s="46"/>
    </row>
    <row r="789" spans="4:5" ht="15.75" customHeight="1">
      <c r="D789" s="46"/>
      <c r="E789" s="46"/>
    </row>
    <row r="790" spans="4:5" ht="15.75" customHeight="1">
      <c r="D790" s="46"/>
      <c r="E790" s="46"/>
    </row>
    <row r="791" spans="4:5" ht="15.75" customHeight="1">
      <c r="D791" s="46"/>
      <c r="E791" s="46"/>
    </row>
    <row r="792" spans="4:5" ht="15.75" customHeight="1">
      <c r="D792" s="46"/>
      <c r="E792" s="46"/>
    </row>
    <row r="793" spans="4:5" ht="15.75" customHeight="1">
      <c r="D793" s="46"/>
      <c r="E793" s="46"/>
    </row>
    <row r="794" spans="4:5" ht="15.75" customHeight="1">
      <c r="D794" s="46"/>
      <c r="E794" s="46"/>
    </row>
    <row r="795" spans="4:5" ht="15.75" customHeight="1">
      <c r="D795" s="46"/>
      <c r="E795" s="46"/>
    </row>
    <row r="796" spans="4:5" ht="15.75" customHeight="1">
      <c r="D796" s="46"/>
      <c r="E796" s="46"/>
    </row>
    <row r="797" spans="4:5" ht="15.75" customHeight="1">
      <c r="D797" s="46"/>
      <c r="E797" s="46"/>
    </row>
    <row r="798" spans="4:5" ht="15.75" customHeight="1">
      <c r="D798" s="46"/>
      <c r="E798" s="46"/>
    </row>
    <row r="799" spans="4:5" ht="15.75" customHeight="1">
      <c r="D799" s="46"/>
      <c r="E799" s="46"/>
    </row>
    <row r="800" spans="4:5" ht="15.75" customHeight="1">
      <c r="D800" s="46"/>
      <c r="E800" s="46"/>
    </row>
    <row r="801" spans="4:5" ht="15.75" customHeight="1">
      <c r="D801" s="46"/>
      <c r="E801" s="46"/>
    </row>
    <row r="802" spans="4:5" ht="15.75" customHeight="1">
      <c r="D802" s="46"/>
      <c r="E802" s="46"/>
    </row>
    <row r="803" spans="4:5" ht="15.75" customHeight="1">
      <c r="D803" s="46"/>
      <c r="E803" s="46"/>
    </row>
    <row r="804" spans="4:5" ht="15.75" customHeight="1">
      <c r="D804" s="46"/>
      <c r="E804" s="46"/>
    </row>
    <row r="805" spans="4:5" ht="15.75" customHeight="1">
      <c r="D805" s="46"/>
      <c r="E805" s="46"/>
    </row>
    <row r="806" spans="4:5" ht="15.75" customHeight="1">
      <c r="D806" s="46"/>
      <c r="E806" s="46"/>
    </row>
    <row r="807" spans="4:5" ht="15.75" customHeight="1">
      <c r="D807" s="46"/>
      <c r="E807" s="46"/>
    </row>
    <row r="808" spans="4:5" ht="15.75" customHeight="1">
      <c r="D808" s="46"/>
      <c r="E808" s="46"/>
    </row>
    <row r="809" spans="4:5" ht="15.75" customHeight="1">
      <c r="D809" s="46"/>
      <c r="E809" s="46"/>
    </row>
    <row r="810" spans="4:5" ht="15.75" customHeight="1">
      <c r="D810" s="46"/>
      <c r="E810" s="46"/>
    </row>
    <row r="811" spans="4:5" ht="15.75" customHeight="1">
      <c r="D811" s="46"/>
      <c r="E811" s="46"/>
    </row>
    <row r="812" spans="4:5" ht="15.75" customHeight="1">
      <c r="D812" s="46"/>
      <c r="E812" s="46"/>
    </row>
    <row r="813" spans="4:5" ht="15.75" customHeight="1">
      <c r="D813" s="46"/>
      <c r="E813" s="46"/>
    </row>
    <row r="814" spans="4:5" ht="15.75" customHeight="1">
      <c r="D814" s="46"/>
      <c r="E814" s="46"/>
    </row>
    <row r="815" spans="4:5" ht="15.75" customHeight="1">
      <c r="D815" s="46"/>
      <c r="E815" s="46"/>
    </row>
    <row r="816" spans="4:5" ht="15.75" customHeight="1">
      <c r="D816" s="46"/>
      <c r="E816" s="46"/>
    </row>
    <row r="817" spans="4:5" ht="15.75" customHeight="1">
      <c r="D817" s="46"/>
      <c r="E817" s="46"/>
    </row>
    <row r="818" spans="4:5" ht="15.75" customHeight="1">
      <c r="D818" s="46"/>
      <c r="E818" s="46"/>
    </row>
    <row r="819" spans="4:5" ht="15.75" customHeight="1">
      <c r="D819" s="46"/>
      <c r="E819" s="46"/>
    </row>
    <row r="820" spans="4:5" ht="15.75" customHeight="1">
      <c r="D820" s="46"/>
      <c r="E820" s="46"/>
    </row>
    <row r="821" spans="4:5" ht="15.75" customHeight="1">
      <c r="D821" s="46"/>
      <c r="E821" s="46"/>
    </row>
    <row r="822" spans="4:5" ht="15.75" customHeight="1">
      <c r="D822" s="46"/>
      <c r="E822" s="46"/>
    </row>
    <row r="823" spans="4:5" ht="15.75" customHeight="1">
      <c r="D823" s="46"/>
      <c r="E823" s="46"/>
    </row>
    <row r="824" spans="4:5" ht="15.75" customHeight="1">
      <c r="D824" s="46"/>
      <c r="E824" s="46"/>
    </row>
    <row r="825" spans="4:5" ht="15.75" customHeight="1">
      <c r="D825" s="46"/>
      <c r="E825" s="46"/>
    </row>
    <row r="826" spans="4:5" ht="15.75" customHeight="1">
      <c r="D826" s="46"/>
      <c r="E826" s="46"/>
    </row>
    <row r="827" spans="4:5" ht="15.75" customHeight="1">
      <c r="D827" s="46"/>
      <c r="E827" s="46"/>
    </row>
    <row r="828" spans="4:5" ht="15.75" customHeight="1">
      <c r="D828" s="46"/>
      <c r="E828" s="46"/>
    </row>
    <row r="829" spans="4:5" ht="15.75" customHeight="1">
      <c r="D829" s="46"/>
      <c r="E829" s="46"/>
    </row>
    <row r="830" spans="4:5" ht="15.75" customHeight="1">
      <c r="D830" s="46"/>
      <c r="E830" s="46"/>
    </row>
    <row r="831" spans="4:5" ht="15.75" customHeight="1">
      <c r="D831" s="46"/>
      <c r="E831" s="46"/>
    </row>
    <row r="832" spans="4:5" ht="15.75" customHeight="1">
      <c r="D832" s="46"/>
      <c r="E832" s="46"/>
    </row>
    <row r="833" spans="4:5" ht="15.75" customHeight="1">
      <c r="D833" s="46"/>
      <c r="E833" s="46"/>
    </row>
    <row r="834" spans="4:5" ht="15.75" customHeight="1">
      <c r="D834" s="46"/>
      <c r="E834" s="46"/>
    </row>
    <row r="835" spans="4:5" ht="15.75" customHeight="1">
      <c r="D835" s="46"/>
      <c r="E835" s="46"/>
    </row>
    <row r="836" spans="4:5" ht="15.75" customHeight="1">
      <c r="D836" s="46"/>
      <c r="E836" s="46"/>
    </row>
    <row r="837" spans="4:5" ht="15.75" customHeight="1">
      <c r="D837" s="46"/>
      <c r="E837" s="46"/>
    </row>
    <row r="838" spans="4:5" ht="15.75" customHeight="1">
      <c r="D838" s="46"/>
      <c r="E838" s="46"/>
    </row>
    <row r="839" spans="4:5" ht="15.75" customHeight="1">
      <c r="D839" s="46"/>
      <c r="E839" s="46"/>
    </row>
    <row r="840" spans="4:5" ht="15.75" customHeight="1">
      <c r="D840" s="46"/>
      <c r="E840" s="46"/>
    </row>
    <row r="841" spans="4:5" ht="15.75" customHeight="1">
      <c r="D841" s="46"/>
      <c r="E841" s="46"/>
    </row>
    <row r="842" spans="4:5" ht="15.75" customHeight="1">
      <c r="D842" s="46"/>
      <c r="E842" s="46"/>
    </row>
    <row r="843" spans="4:5" ht="15.75" customHeight="1">
      <c r="D843" s="46"/>
      <c r="E843" s="46"/>
    </row>
    <row r="844" spans="4:5" ht="15.75" customHeight="1">
      <c r="D844" s="46"/>
      <c r="E844" s="46"/>
    </row>
    <row r="845" spans="4:5" ht="15.75" customHeight="1">
      <c r="D845" s="46"/>
      <c r="E845" s="46"/>
    </row>
    <row r="846" spans="4:5" ht="15.75" customHeight="1">
      <c r="D846" s="46"/>
      <c r="E846" s="46"/>
    </row>
    <row r="847" spans="4:5" ht="15.75" customHeight="1">
      <c r="D847" s="46"/>
      <c r="E847" s="46"/>
    </row>
    <row r="848" spans="4:5" ht="15.75" customHeight="1">
      <c r="D848" s="46"/>
      <c r="E848" s="46"/>
    </row>
    <row r="849" spans="4:5" ht="15.75" customHeight="1">
      <c r="D849" s="46"/>
      <c r="E849" s="46"/>
    </row>
    <row r="850" spans="4:5" ht="15.75" customHeight="1">
      <c r="D850" s="46"/>
      <c r="E850" s="46"/>
    </row>
    <row r="851" spans="4:5" ht="15.75" customHeight="1">
      <c r="D851" s="46"/>
      <c r="E851" s="46"/>
    </row>
    <row r="852" spans="4:5" ht="15.75" customHeight="1">
      <c r="D852" s="46"/>
      <c r="E852" s="46"/>
    </row>
    <row r="853" spans="4:5" ht="15.75" customHeight="1">
      <c r="D853" s="46"/>
      <c r="E853" s="46"/>
    </row>
    <row r="854" spans="4:5" ht="15.75" customHeight="1">
      <c r="D854" s="46"/>
      <c r="E854" s="46"/>
    </row>
    <row r="855" spans="4:5" ht="15.75" customHeight="1">
      <c r="D855" s="46"/>
      <c r="E855" s="46"/>
    </row>
    <row r="856" spans="4:5" ht="15.75" customHeight="1">
      <c r="D856" s="46"/>
      <c r="E856" s="46"/>
    </row>
    <row r="857" spans="4:5" ht="15.75" customHeight="1">
      <c r="D857" s="46"/>
      <c r="E857" s="46"/>
    </row>
    <row r="858" spans="4:5" ht="15.75" customHeight="1">
      <c r="D858" s="46"/>
      <c r="E858" s="46"/>
    </row>
    <row r="859" spans="4:5" ht="15.75" customHeight="1">
      <c r="D859" s="46"/>
      <c r="E859" s="46"/>
    </row>
    <row r="860" spans="4:5" ht="15.75" customHeight="1">
      <c r="D860" s="46"/>
      <c r="E860" s="46"/>
    </row>
    <row r="861" spans="4:5" ht="15.75" customHeight="1">
      <c r="D861" s="46"/>
      <c r="E861" s="46"/>
    </row>
    <row r="862" spans="4:5" ht="15.75" customHeight="1">
      <c r="D862" s="46"/>
      <c r="E862" s="46"/>
    </row>
    <row r="863" spans="4:5" ht="15.75" customHeight="1">
      <c r="D863" s="46"/>
      <c r="E863" s="46"/>
    </row>
    <row r="864" spans="4:5" ht="15.75" customHeight="1">
      <c r="D864" s="46"/>
      <c r="E864" s="46"/>
    </row>
    <row r="865" spans="4:5" ht="15.75" customHeight="1">
      <c r="D865" s="46"/>
      <c r="E865" s="46"/>
    </row>
    <row r="866" spans="4:5" ht="15.75" customHeight="1">
      <c r="D866" s="46"/>
      <c r="E866" s="46"/>
    </row>
    <row r="867" spans="4:5" ht="15.75" customHeight="1">
      <c r="D867" s="46"/>
      <c r="E867" s="46"/>
    </row>
    <row r="868" spans="4:5" ht="15.75" customHeight="1">
      <c r="D868" s="46"/>
      <c r="E868" s="46"/>
    </row>
    <row r="869" spans="4:5" ht="15.75" customHeight="1">
      <c r="D869" s="46"/>
      <c r="E869" s="46"/>
    </row>
    <row r="870" spans="4:5" ht="15.75" customHeight="1">
      <c r="D870" s="46"/>
      <c r="E870" s="46"/>
    </row>
    <row r="871" spans="4:5" ht="15.75" customHeight="1">
      <c r="D871" s="46"/>
      <c r="E871" s="46"/>
    </row>
    <row r="872" spans="4:5" ht="15.75" customHeight="1">
      <c r="D872" s="46"/>
      <c r="E872" s="46"/>
    </row>
    <row r="873" spans="4:5" ht="15.75" customHeight="1">
      <c r="D873" s="46"/>
      <c r="E873" s="46"/>
    </row>
    <row r="874" spans="4:5" ht="15.75" customHeight="1">
      <c r="D874" s="46"/>
      <c r="E874" s="46"/>
    </row>
    <row r="875" spans="4:5" ht="15.75" customHeight="1">
      <c r="D875" s="46"/>
      <c r="E875" s="46"/>
    </row>
    <row r="876" spans="4:5" ht="15.75" customHeight="1">
      <c r="D876" s="46"/>
      <c r="E876" s="46"/>
    </row>
    <row r="877" spans="4:5" ht="15.75" customHeight="1">
      <c r="D877" s="46"/>
      <c r="E877" s="46"/>
    </row>
    <row r="878" spans="4:5" ht="15.75" customHeight="1">
      <c r="D878" s="46"/>
      <c r="E878" s="46"/>
    </row>
    <row r="879" spans="4:5" ht="15.75" customHeight="1">
      <c r="D879" s="46"/>
      <c r="E879" s="46"/>
    </row>
    <row r="880" spans="4:5" ht="15.75" customHeight="1">
      <c r="D880" s="46"/>
      <c r="E880" s="46"/>
    </row>
    <row r="881" spans="4:5" ht="15.75" customHeight="1">
      <c r="D881" s="46"/>
      <c r="E881" s="46"/>
    </row>
    <row r="882" spans="4:5" ht="15.75" customHeight="1">
      <c r="D882" s="46"/>
      <c r="E882" s="46"/>
    </row>
    <row r="883" spans="4:5" ht="15.75" customHeight="1">
      <c r="D883" s="46"/>
      <c r="E883" s="46"/>
    </row>
    <row r="884" spans="4:5" ht="15.75" customHeight="1">
      <c r="D884" s="46"/>
      <c r="E884" s="46"/>
    </row>
    <row r="885" spans="4:5" ht="15.75" customHeight="1">
      <c r="D885" s="46"/>
      <c r="E885" s="46"/>
    </row>
    <row r="886" spans="4:5" ht="15.75" customHeight="1">
      <c r="D886" s="46"/>
      <c r="E886" s="46"/>
    </row>
    <row r="887" spans="4:5" ht="15.75" customHeight="1">
      <c r="D887" s="46"/>
      <c r="E887" s="46"/>
    </row>
    <row r="888" spans="4:5" ht="15.75" customHeight="1">
      <c r="D888" s="46"/>
      <c r="E888" s="46"/>
    </row>
    <row r="889" spans="4:5" ht="15.75" customHeight="1">
      <c r="D889" s="46"/>
      <c r="E889" s="46"/>
    </row>
    <row r="890" spans="4:5" ht="15.75" customHeight="1">
      <c r="D890" s="46"/>
      <c r="E890" s="46"/>
    </row>
    <row r="891" spans="4:5" ht="15.75" customHeight="1">
      <c r="D891" s="46"/>
      <c r="E891" s="46"/>
    </row>
    <row r="892" spans="4:5" ht="15.75" customHeight="1">
      <c r="D892" s="46"/>
      <c r="E892" s="46"/>
    </row>
    <row r="893" spans="4:5" ht="15.75" customHeight="1">
      <c r="D893" s="46"/>
      <c r="E893" s="46"/>
    </row>
    <row r="894" spans="4:5" ht="15.75" customHeight="1">
      <c r="D894" s="46"/>
      <c r="E894" s="46"/>
    </row>
    <row r="895" spans="4:5" ht="15.75" customHeight="1">
      <c r="D895" s="46"/>
      <c r="E895" s="46"/>
    </row>
    <row r="896" spans="4:5" ht="15.75" customHeight="1">
      <c r="D896" s="46"/>
      <c r="E896" s="46"/>
    </row>
    <row r="897" spans="4:5" ht="15.75" customHeight="1">
      <c r="D897" s="46"/>
      <c r="E897" s="46"/>
    </row>
    <row r="898" spans="4:5" ht="15.75" customHeight="1">
      <c r="D898" s="46"/>
      <c r="E898" s="46"/>
    </row>
    <row r="899" spans="4:5" ht="15.75" customHeight="1">
      <c r="D899" s="46"/>
      <c r="E899" s="46"/>
    </row>
    <row r="900" spans="4:5" ht="15.75" customHeight="1">
      <c r="D900" s="46"/>
      <c r="E900" s="46"/>
    </row>
    <row r="901" spans="4:5" ht="15.75" customHeight="1">
      <c r="D901" s="46"/>
      <c r="E901" s="46"/>
    </row>
    <row r="902" spans="4:5" ht="15.75" customHeight="1">
      <c r="D902" s="46"/>
      <c r="E902" s="46"/>
    </row>
    <row r="903" spans="4:5" ht="15.75" customHeight="1">
      <c r="D903" s="46"/>
      <c r="E903" s="46"/>
    </row>
    <row r="904" spans="4:5" ht="15.75" customHeight="1">
      <c r="D904" s="46"/>
      <c r="E904" s="46"/>
    </row>
    <row r="905" spans="4:5" ht="15.75" customHeight="1">
      <c r="D905" s="46"/>
      <c r="E905" s="46"/>
    </row>
    <row r="906" spans="4:5" ht="15.75" customHeight="1">
      <c r="D906" s="46"/>
      <c r="E906" s="46"/>
    </row>
    <row r="907" spans="4:5" ht="15.75" customHeight="1">
      <c r="D907" s="46"/>
      <c r="E907" s="46"/>
    </row>
    <row r="908" spans="4:5" ht="15.75" customHeight="1">
      <c r="D908" s="46"/>
      <c r="E908" s="46"/>
    </row>
    <row r="909" spans="4:5" ht="15.75" customHeight="1">
      <c r="D909" s="46"/>
      <c r="E909" s="46"/>
    </row>
    <row r="910" spans="4:5" ht="15.75" customHeight="1">
      <c r="D910" s="46"/>
      <c r="E910" s="46"/>
    </row>
    <row r="911" spans="4:5" ht="15.75" customHeight="1">
      <c r="D911" s="46"/>
      <c r="E911" s="46"/>
    </row>
    <row r="912" spans="4:5" ht="15.75" customHeight="1">
      <c r="D912" s="46"/>
      <c r="E912" s="46"/>
    </row>
    <row r="913" spans="4:5" ht="15.75" customHeight="1">
      <c r="D913" s="46"/>
      <c r="E913" s="46"/>
    </row>
    <row r="914" spans="4:5" ht="15.75" customHeight="1">
      <c r="D914" s="46"/>
      <c r="E914" s="46"/>
    </row>
    <row r="915" spans="4:5" ht="15.75" customHeight="1">
      <c r="D915" s="46"/>
      <c r="E915" s="46"/>
    </row>
    <row r="916" spans="4:5" ht="15.75" customHeight="1">
      <c r="D916" s="46"/>
      <c r="E916" s="46"/>
    </row>
    <row r="917" spans="4:5" ht="15.75" customHeight="1">
      <c r="D917" s="46"/>
      <c r="E917" s="46"/>
    </row>
    <row r="918" spans="4:5" ht="15.75" customHeight="1">
      <c r="D918" s="46"/>
      <c r="E918" s="46"/>
    </row>
    <row r="919" spans="4:5" ht="15.75" customHeight="1">
      <c r="D919" s="46"/>
      <c r="E919" s="46"/>
    </row>
    <row r="920" spans="4:5" ht="15.75" customHeight="1">
      <c r="D920" s="46"/>
      <c r="E920" s="46"/>
    </row>
    <row r="921" spans="4:5" ht="15.75" customHeight="1">
      <c r="D921" s="46"/>
      <c r="E921" s="46"/>
    </row>
    <row r="922" spans="4:5" ht="15.75" customHeight="1">
      <c r="D922" s="46"/>
      <c r="E922" s="46"/>
    </row>
    <row r="923" spans="4:5" ht="15.75" customHeight="1">
      <c r="D923" s="46"/>
      <c r="E923" s="46"/>
    </row>
    <row r="924" spans="4:5" ht="15.75" customHeight="1">
      <c r="D924" s="46"/>
      <c r="E924" s="46"/>
    </row>
    <row r="925" spans="4:5" ht="15.75" customHeight="1">
      <c r="D925" s="46"/>
      <c r="E925" s="46"/>
    </row>
    <row r="926" spans="4:5" ht="15.75" customHeight="1">
      <c r="D926" s="46"/>
      <c r="E926" s="46"/>
    </row>
    <row r="927" spans="4:5" ht="15.75" customHeight="1">
      <c r="D927" s="46"/>
      <c r="E927" s="46"/>
    </row>
    <row r="928" spans="4:5" ht="15.75" customHeight="1">
      <c r="D928" s="46"/>
      <c r="E928" s="46"/>
    </row>
    <row r="929" spans="4:5" ht="15.75" customHeight="1">
      <c r="D929" s="46"/>
      <c r="E929" s="46"/>
    </row>
    <row r="930" spans="4:5" ht="15.75" customHeight="1">
      <c r="D930" s="46"/>
      <c r="E930" s="46"/>
    </row>
    <row r="931" spans="4:5" ht="15.75" customHeight="1">
      <c r="D931" s="46"/>
      <c r="E931" s="46"/>
    </row>
    <row r="932" spans="4:5" ht="15.75" customHeight="1">
      <c r="D932" s="46"/>
      <c r="E932" s="46"/>
    </row>
    <row r="933" spans="4:5" ht="15.75" customHeight="1">
      <c r="D933" s="46"/>
      <c r="E933" s="46"/>
    </row>
    <row r="934" spans="4:5" ht="15.75" customHeight="1">
      <c r="D934" s="46"/>
      <c r="E934" s="46"/>
    </row>
    <row r="935" spans="4:5" ht="15.75" customHeight="1">
      <c r="D935" s="46"/>
      <c r="E935" s="46"/>
    </row>
    <row r="936" spans="4:5" ht="15.75" customHeight="1">
      <c r="D936" s="46"/>
      <c r="E936" s="46"/>
    </row>
    <row r="937" spans="4:5" ht="15.75" customHeight="1">
      <c r="D937" s="46"/>
      <c r="E937" s="46"/>
    </row>
    <row r="938" spans="4:5" ht="15.75" customHeight="1">
      <c r="D938" s="46"/>
      <c r="E938" s="46"/>
    </row>
    <row r="939" spans="4:5" ht="15.75" customHeight="1">
      <c r="D939" s="46"/>
      <c r="E939" s="46"/>
    </row>
    <row r="940" spans="4:5" ht="15.75" customHeight="1">
      <c r="D940" s="46"/>
      <c r="E940" s="46"/>
    </row>
    <row r="941" spans="4:5" ht="15.75" customHeight="1">
      <c r="D941" s="46"/>
      <c r="E941" s="46"/>
    </row>
    <row r="942" spans="4:5" ht="15.75" customHeight="1">
      <c r="D942" s="46"/>
      <c r="E942" s="46"/>
    </row>
    <row r="943" spans="4:5" ht="15.75" customHeight="1">
      <c r="D943" s="46"/>
      <c r="E943" s="46"/>
    </row>
    <row r="944" spans="4:5" ht="15.75" customHeight="1">
      <c r="D944" s="46"/>
      <c r="E944" s="46"/>
    </row>
    <row r="945" spans="4:5" ht="15.75" customHeight="1">
      <c r="D945" s="46"/>
      <c r="E945" s="46"/>
    </row>
    <row r="946" spans="4:5" ht="15.75" customHeight="1">
      <c r="D946" s="46"/>
      <c r="E946" s="46"/>
    </row>
    <row r="947" spans="4:5" ht="15.75" customHeight="1">
      <c r="D947" s="46"/>
      <c r="E947" s="46"/>
    </row>
    <row r="948" spans="4:5" ht="15.75" customHeight="1">
      <c r="D948" s="46"/>
      <c r="E948" s="46"/>
    </row>
    <row r="949" spans="4:5" ht="15.75" customHeight="1">
      <c r="D949" s="46"/>
      <c r="E949" s="46"/>
    </row>
    <row r="950" spans="4:5" ht="15.75" customHeight="1">
      <c r="D950" s="46"/>
      <c r="E950" s="46"/>
    </row>
    <row r="951" spans="4:5" ht="15.75" customHeight="1">
      <c r="D951" s="46"/>
      <c r="E951" s="46"/>
    </row>
    <row r="952" spans="4:5" ht="15.75" customHeight="1">
      <c r="D952" s="46"/>
      <c r="E952" s="46"/>
    </row>
    <row r="953" spans="4:5" ht="15.75" customHeight="1">
      <c r="D953" s="46"/>
      <c r="E953" s="46"/>
    </row>
    <row r="954" spans="4:5" ht="15.75" customHeight="1">
      <c r="D954" s="46"/>
      <c r="E954" s="46"/>
    </row>
    <row r="955" spans="4:5" ht="15.75" customHeight="1">
      <c r="D955" s="46"/>
      <c r="E955" s="46"/>
    </row>
    <row r="956" spans="4:5" ht="15.75" customHeight="1">
      <c r="D956" s="46"/>
      <c r="E956" s="46"/>
    </row>
    <row r="957" spans="4:5" ht="15.75" customHeight="1">
      <c r="D957" s="46"/>
      <c r="E957" s="46"/>
    </row>
    <row r="958" spans="4:5" ht="15.75" customHeight="1">
      <c r="D958" s="46"/>
      <c r="E958" s="46"/>
    </row>
    <row r="959" spans="4:5" ht="15.75" customHeight="1">
      <c r="D959" s="46"/>
      <c r="E959" s="46"/>
    </row>
    <row r="960" spans="4:5" ht="15.75" customHeight="1">
      <c r="D960" s="46"/>
      <c r="E960" s="46"/>
    </row>
    <row r="961" spans="4:5" ht="15.75" customHeight="1">
      <c r="D961" s="46"/>
      <c r="E961" s="46"/>
    </row>
    <row r="962" spans="4:5" ht="15.75" customHeight="1">
      <c r="D962" s="46"/>
      <c r="E962" s="46"/>
    </row>
    <row r="963" spans="4:5" ht="15.75" customHeight="1">
      <c r="D963" s="46"/>
      <c r="E963" s="46"/>
    </row>
    <row r="964" spans="4:5" ht="15.75" customHeight="1">
      <c r="D964" s="46"/>
      <c r="E964" s="46"/>
    </row>
    <row r="965" spans="4:5" ht="15.75" customHeight="1">
      <c r="D965" s="46"/>
      <c r="E965" s="46"/>
    </row>
    <row r="966" spans="4:5" ht="15.75" customHeight="1">
      <c r="D966" s="46"/>
      <c r="E966" s="46"/>
    </row>
    <row r="967" spans="4:5" ht="15.75" customHeight="1">
      <c r="D967" s="46"/>
      <c r="E967" s="46"/>
    </row>
    <row r="968" spans="4:5" ht="15.75" customHeight="1">
      <c r="D968" s="46"/>
      <c r="E968" s="46"/>
    </row>
    <row r="969" spans="4:5" ht="15.75" customHeight="1">
      <c r="D969" s="46"/>
      <c r="E969" s="46"/>
    </row>
    <row r="970" spans="4:5" ht="15.75" customHeight="1">
      <c r="D970" s="46"/>
      <c r="E970" s="46"/>
    </row>
    <row r="971" spans="4:5" ht="15.75" customHeight="1">
      <c r="D971" s="46"/>
      <c r="E971" s="46"/>
    </row>
    <row r="972" spans="4:5" ht="15.75" customHeight="1">
      <c r="D972" s="46"/>
      <c r="E972" s="46"/>
    </row>
    <row r="973" spans="4:5" ht="15.75" customHeight="1">
      <c r="D973" s="46"/>
      <c r="E973" s="46"/>
    </row>
    <row r="974" spans="4:5" ht="15.75" customHeight="1">
      <c r="D974" s="46"/>
      <c r="E974" s="46"/>
    </row>
    <row r="975" spans="4:5" ht="15.75" customHeight="1">
      <c r="D975" s="46"/>
      <c r="E975" s="46"/>
    </row>
    <row r="976" spans="4:5" ht="15.75" customHeight="1">
      <c r="D976" s="46"/>
      <c r="E976" s="46"/>
    </row>
    <row r="977" spans="4:5" ht="15.75" customHeight="1">
      <c r="D977" s="46"/>
      <c r="E977" s="46"/>
    </row>
    <row r="978" spans="4:5" ht="15.75" customHeight="1">
      <c r="D978" s="46"/>
      <c r="E978" s="46"/>
    </row>
    <row r="979" spans="4:5" ht="15.75" customHeight="1">
      <c r="D979" s="46"/>
      <c r="E979" s="46"/>
    </row>
    <row r="980" spans="4:5" ht="15.75" customHeight="1">
      <c r="D980" s="46"/>
      <c r="E980" s="46"/>
    </row>
    <row r="981" spans="4:5" ht="15.75" customHeight="1">
      <c r="D981" s="46"/>
      <c r="E981" s="46"/>
    </row>
    <row r="982" spans="4:5" ht="15.75" customHeight="1">
      <c r="D982" s="46"/>
      <c r="E982" s="46"/>
    </row>
    <row r="983" spans="4:5" ht="15.75" customHeight="1">
      <c r="D983" s="46"/>
      <c r="E983" s="46"/>
    </row>
    <row r="984" spans="4:5" ht="15.75" customHeight="1">
      <c r="D984" s="46"/>
      <c r="E984" s="46"/>
    </row>
    <row r="985" spans="4:5" ht="15.75" customHeight="1">
      <c r="D985" s="46"/>
      <c r="E985" s="46"/>
    </row>
    <row r="986" spans="4:5" ht="15.75" customHeight="1">
      <c r="D986" s="46"/>
      <c r="E986" s="46"/>
    </row>
    <row r="987" spans="4:5" ht="15.75" customHeight="1">
      <c r="D987" s="46"/>
      <c r="E987" s="46"/>
    </row>
    <row r="988" spans="4:5" ht="15.75" customHeight="1">
      <c r="D988" s="46"/>
      <c r="E988" s="46"/>
    </row>
    <row r="989" spans="4:5" ht="15.75" customHeight="1">
      <c r="D989" s="46"/>
      <c r="E989" s="46"/>
    </row>
    <row r="990" spans="4:5" ht="15.75" customHeight="1">
      <c r="D990" s="46"/>
      <c r="E990" s="46"/>
    </row>
    <row r="991" spans="4:5" ht="15.75" customHeight="1">
      <c r="D991" s="46"/>
      <c r="E991" s="46"/>
    </row>
    <row r="992" spans="4:5">
      <c r="D992" s="46"/>
      <c r="E992" s="46"/>
    </row>
    <row r="993" spans="4:5">
      <c r="D993" s="46"/>
      <c r="E993" s="46"/>
    </row>
    <row r="994" spans="4:5">
      <c r="D994" s="46"/>
      <c r="E994" s="46"/>
    </row>
    <row r="995" spans="4:5">
      <c r="D995" s="46"/>
      <c r="E995" s="46"/>
    </row>
    <row r="996" spans="4:5">
      <c r="D996" s="46"/>
      <c r="E996" s="46"/>
    </row>
    <row r="997" spans="4:5">
      <c r="D997" s="46"/>
      <c r="E997" s="46"/>
    </row>
    <row r="998" spans="4:5">
      <c r="D998" s="46"/>
      <c r="E998" s="46"/>
    </row>
    <row r="999" spans="4:5">
      <c r="D999" s="46"/>
      <c r="E999" s="46"/>
    </row>
    <row r="1000" spans="4:5">
      <c r="D1000" s="46"/>
      <c r="E1000" s="46"/>
    </row>
    <row r="1001" spans="4:5">
      <c r="D1001" s="46"/>
      <c r="E1001" s="46"/>
    </row>
    <row r="1002" spans="4:5">
      <c r="D1002" s="46"/>
      <c r="E1002" s="46"/>
    </row>
    <row r="1003" spans="4:5">
      <c r="D1003" s="46"/>
      <c r="E1003" s="46"/>
    </row>
    <row r="1004" spans="4:5">
      <c r="D1004" s="46"/>
      <c r="E1004" s="46"/>
    </row>
  </sheetData>
  <mergeCells count="25">
    <mergeCell ref="AO6:AP6"/>
    <mergeCell ref="AQ6:AR6"/>
    <mergeCell ref="AS6:AT6"/>
    <mergeCell ref="AU6:AY6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1:A4"/>
    <mergeCell ref="B1:J2"/>
    <mergeCell ref="B3:J4"/>
    <mergeCell ref="S5:AC5"/>
    <mergeCell ref="AD5:AN5"/>
  </mergeCells>
  <pageMargins left="0.7" right="0.7" top="0.75" bottom="0.75" header="0" footer="0"/>
  <pageSetup scale="19" orientation="portrait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LISTAS!$A$1:$A$14</xm:f>
          </x14:formula1>
          <xm:sqref>A8:A26</xm:sqref>
        </x14:dataValidation>
        <x14:dataValidation type="list" allowBlank="1" showErrorMessage="1" xr:uid="{00000000-0002-0000-0200-000001000000}">
          <x14:formula1>
            <xm:f>LISTAS!$B$1:$B$14</xm:f>
          </x14:formula1>
          <xm:sqref>B8:B26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60C3-9CC4-4B5E-B19E-2565C93ED3A4}">
  <dimension ref="A1:Z100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ColWidth="14.42578125" defaultRowHeight="15" customHeight="1"/>
  <cols>
    <col min="1" max="1" width="3.28515625" style="86" customWidth="1"/>
    <col min="2" max="2" width="41" style="86" customWidth="1"/>
    <col min="3" max="6" width="20.7109375" style="86" customWidth="1"/>
    <col min="7" max="26" width="10.7109375" style="86" customWidth="1"/>
    <col min="27" max="16384" width="14.42578125" style="86"/>
  </cols>
  <sheetData>
    <row r="1" spans="1:26" ht="12.75" customHeight="1">
      <c r="A1" s="81"/>
      <c r="B1" s="82"/>
      <c r="C1" s="81" t="s">
        <v>206</v>
      </c>
      <c r="D1" s="83"/>
      <c r="E1" s="82"/>
      <c r="F1" s="84" t="s">
        <v>207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2.75" customHeight="1" thickBot="1">
      <c r="A2" s="87"/>
      <c r="B2" s="88"/>
      <c r="C2" s="87"/>
      <c r="D2" s="89"/>
      <c r="E2" s="88"/>
      <c r="F2" s="90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2.75" customHeight="1" thickBot="1">
      <c r="A3" s="87"/>
      <c r="B3" s="88"/>
      <c r="C3" s="91"/>
      <c r="D3" s="92"/>
      <c r="E3" s="93"/>
      <c r="F3" s="94" t="s">
        <v>208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2.75" customHeight="1" thickBot="1">
      <c r="A4" s="87"/>
      <c r="B4" s="88"/>
      <c r="C4" s="95" t="s">
        <v>209</v>
      </c>
      <c r="D4" s="83"/>
      <c r="E4" s="82"/>
      <c r="F4" s="96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2.75" customHeight="1">
      <c r="A5" s="87"/>
      <c r="B5" s="88"/>
      <c r="C5" s="87"/>
      <c r="D5" s="89"/>
      <c r="E5" s="88"/>
      <c r="F5" s="84" t="s">
        <v>210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2.75" customHeight="1" thickBot="1">
      <c r="A6" s="91"/>
      <c r="B6" s="93"/>
      <c r="C6" s="91"/>
      <c r="D6" s="92"/>
      <c r="E6" s="93"/>
      <c r="F6" s="90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2.75" customHeight="1">
      <c r="A7" s="97"/>
      <c r="B7" s="98"/>
      <c r="C7" s="99"/>
      <c r="D7" s="99"/>
      <c r="E7" s="99"/>
      <c r="F7" s="99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0.75" customHeight="1">
      <c r="A8" s="100" t="s">
        <v>211</v>
      </c>
      <c r="B8" s="101"/>
      <c r="C8" s="102"/>
      <c r="D8" s="103" t="s">
        <v>212</v>
      </c>
      <c r="E8" s="102"/>
      <c r="F8" s="104" t="s">
        <v>213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2.75" customHeight="1">
      <c r="A9" s="105"/>
      <c r="B9" s="101"/>
      <c r="C9" s="101"/>
      <c r="D9" s="101"/>
      <c r="E9" s="101"/>
      <c r="F9" s="101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29.25" customHeight="1">
      <c r="A10" s="106" t="s">
        <v>214</v>
      </c>
      <c r="B10" s="102"/>
      <c r="C10" s="107" t="s">
        <v>215</v>
      </c>
      <c r="D10" s="107" t="s">
        <v>216</v>
      </c>
      <c r="E10" s="107" t="s">
        <v>217</v>
      </c>
      <c r="F10" s="107" t="s">
        <v>218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2.75" customHeight="1">
      <c r="A11" s="109">
        <v>1</v>
      </c>
      <c r="B11" s="110" t="s">
        <v>219</v>
      </c>
      <c r="C11" s="111">
        <v>900000000</v>
      </c>
      <c r="D11" s="112" t="s">
        <v>123</v>
      </c>
      <c r="E11" s="113" t="s">
        <v>116</v>
      </c>
      <c r="F11" s="114">
        <v>46371</v>
      </c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2.75" customHeight="1">
      <c r="A12" s="109">
        <v>2</v>
      </c>
      <c r="B12" s="116" t="s">
        <v>220</v>
      </c>
      <c r="C12" s="117">
        <v>92100000</v>
      </c>
      <c r="D12" s="118" t="s">
        <v>123</v>
      </c>
      <c r="E12" s="119" t="s">
        <v>124</v>
      </c>
      <c r="F12" s="120">
        <v>45899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12.75" customHeight="1">
      <c r="A13" s="109">
        <v>3</v>
      </c>
      <c r="B13" s="110" t="s">
        <v>129</v>
      </c>
      <c r="C13" s="111">
        <v>800000000</v>
      </c>
      <c r="D13" s="112" t="s">
        <v>123</v>
      </c>
      <c r="E13" s="113" t="s">
        <v>127</v>
      </c>
      <c r="F13" s="114">
        <v>46751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12.75" customHeight="1">
      <c r="A14" s="109">
        <v>4</v>
      </c>
      <c r="B14" s="116" t="s">
        <v>221</v>
      </c>
      <c r="C14" s="121">
        <v>80000000</v>
      </c>
      <c r="D14" s="118" t="s">
        <v>123</v>
      </c>
      <c r="E14" s="119" t="s">
        <v>222</v>
      </c>
      <c r="F14" s="122">
        <v>45991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2.75" customHeight="1">
      <c r="A15" s="109">
        <v>5</v>
      </c>
      <c r="B15" s="116" t="s">
        <v>223</v>
      </c>
      <c r="C15" s="123">
        <f>300000000+119350000+67204000+100150000</f>
        <v>586704000</v>
      </c>
      <c r="D15" s="118" t="s">
        <v>123</v>
      </c>
      <c r="E15" s="119" t="s">
        <v>137</v>
      </c>
      <c r="F15" s="122">
        <v>46021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2.75" customHeight="1">
      <c r="A16" s="109">
        <v>6</v>
      </c>
      <c r="B16" s="110" t="s">
        <v>224</v>
      </c>
      <c r="C16" s="124"/>
      <c r="D16" s="112" t="s">
        <v>225</v>
      </c>
      <c r="E16" s="113" t="s">
        <v>130</v>
      </c>
      <c r="F16" s="114">
        <v>46751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2.75" customHeight="1">
      <c r="A17" s="109">
        <v>7</v>
      </c>
      <c r="B17" s="110" t="s">
        <v>226</v>
      </c>
      <c r="C17" s="125"/>
      <c r="D17" s="112" t="s">
        <v>225</v>
      </c>
      <c r="E17" s="113" t="s">
        <v>135</v>
      </c>
      <c r="F17" s="114">
        <v>46751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2.75" customHeight="1">
      <c r="A18" s="109">
        <v>8</v>
      </c>
      <c r="B18" s="110" t="s">
        <v>151</v>
      </c>
      <c r="C18" s="126">
        <f t="shared" ref="C18:C19" si="0">(83478000+59825900)/2</f>
        <v>71651950</v>
      </c>
      <c r="D18" s="112" t="s">
        <v>123</v>
      </c>
      <c r="E18" s="113" t="s">
        <v>140</v>
      </c>
      <c r="F18" s="127">
        <v>46751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2.75" customHeight="1">
      <c r="A19" s="109">
        <v>9</v>
      </c>
      <c r="B19" s="116" t="s">
        <v>156</v>
      </c>
      <c r="C19" s="128">
        <f t="shared" si="0"/>
        <v>71651950</v>
      </c>
      <c r="D19" s="118" t="s">
        <v>123</v>
      </c>
      <c r="E19" s="119" t="s">
        <v>227</v>
      </c>
      <c r="F19" s="122">
        <v>45976</v>
      </c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2.75" customHeight="1">
      <c r="A20" s="109">
        <v>10</v>
      </c>
      <c r="B20" s="116" t="s">
        <v>228</v>
      </c>
      <c r="C20" s="121" t="s">
        <v>229</v>
      </c>
      <c r="D20" s="118" t="s">
        <v>123</v>
      </c>
      <c r="E20" s="119" t="s">
        <v>160</v>
      </c>
      <c r="F20" s="122">
        <v>45976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2.75" customHeight="1">
      <c r="A21" s="109">
        <v>11</v>
      </c>
      <c r="B21" s="110" t="s">
        <v>164</v>
      </c>
      <c r="C21" s="111">
        <v>1296000000</v>
      </c>
      <c r="D21" s="112" t="s">
        <v>123</v>
      </c>
      <c r="E21" s="113" t="s">
        <v>145</v>
      </c>
      <c r="F21" s="114">
        <v>46751</v>
      </c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2.75" customHeight="1">
      <c r="A22" s="109">
        <v>12</v>
      </c>
      <c r="B22" s="116" t="s">
        <v>168</v>
      </c>
      <c r="C22" s="121" t="s">
        <v>230</v>
      </c>
      <c r="D22" s="118" t="s">
        <v>123</v>
      </c>
      <c r="E22" s="119" t="s">
        <v>165</v>
      </c>
      <c r="F22" s="120">
        <v>45915</v>
      </c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2.75" customHeight="1">
      <c r="A23" s="109">
        <v>13</v>
      </c>
      <c r="B23" s="110" t="s">
        <v>171</v>
      </c>
      <c r="C23" s="111" t="s">
        <v>230</v>
      </c>
      <c r="D23" s="112" t="s">
        <v>123</v>
      </c>
      <c r="E23" s="113" t="s">
        <v>148</v>
      </c>
      <c r="F23" s="114">
        <v>46751</v>
      </c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2.75" customHeight="1">
      <c r="A24" s="109">
        <v>14</v>
      </c>
      <c r="B24" s="116" t="s">
        <v>174</v>
      </c>
      <c r="C24" s="121">
        <v>180000000</v>
      </c>
      <c r="D24" s="118" t="s">
        <v>123</v>
      </c>
      <c r="E24" s="119" t="s">
        <v>231</v>
      </c>
      <c r="F24" s="122">
        <v>45976</v>
      </c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2.75" customHeight="1">
      <c r="A25" s="109">
        <v>15</v>
      </c>
      <c r="B25" s="116" t="s">
        <v>176</v>
      </c>
      <c r="C25" s="121">
        <v>91800000</v>
      </c>
      <c r="D25" s="118" t="s">
        <v>123</v>
      </c>
      <c r="E25" s="119" t="s">
        <v>175</v>
      </c>
      <c r="F25" s="122">
        <v>46021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2.75" customHeight="1">
      <c r="A26" s="109">
        <v>16</v>
      </c>
      <c r="B26" s="129" t="s">
        <v>180</v>
      </c>
      <c r="C26" s="130">
        <v>2328054881</v>
      </c>
      <c r="D26" s="112" t="s">
        <v>123</v>
      </c>
      <c r="E26" s="113" t="s">
        <v>232</v>
      </c>
      <c r="F26" s="114">
        <v>46356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2.75" customHeight="1">
      <c r="A27" s="109">
        <v>17</v>
      </c>
      <c r="B27" s="110" t="s">
        <v>183</v>
      </c>
      <c r="C27" s="131">
        <f>(10000000*12)*3</f>
        <v>360000000</v>
      </c>
      <c r="D27" s="112" t="s">
        <v>123</v>
      </c>
      <c r="E27" s="113" t="s">
        <v>158</v>
      </c>
      <c r="F27" s="114">
        <v>46751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2.75" customHeight="1">
      <c r="A28" s="109">
        <v>18</v>
      </c>
      <c r="B28" s="116" t="s">
        <v>185</v>
      </c>
      <c r="C28" s="121">
        <v>240000000</v>
      </c>
      <c r="D28" s="118" t="s">
        <v>123</v>
      </c>
      <c r="E28" s="132" t="s">
        <v>184</v>
      </c>
      <c r="F28" s="122">
        <v>46006</v>
      </c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2.75" customHeight="1">
      <c r="A29" s="109">
        <v>19</v>
      </c>
      <c r="B29" s="116" t="s">
        <v>233</v>
      </c>
      <c r="C29" s="121">
        <v>240000000</v>
      </c>
      <c r="D29" s="118" t="s">
        <v>123</v>
      </c>
      <c r="E29" s="132" t="s">
        <v>234</v>
      </c>
      <c r="F29" s="122">
        <v>46006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2.75" customHeight="1">
      <c r="A30" s="133">
        <v>20</v>
      </c>
      <c r="B30" s="134"/>
      <c r="C30" s="135">
        <f>SUM(C11:C29)</f>
        <v>7337962781</v>
      </c>
      <c r="D30" s="136"/>
      <c r="E30" s="137"/>
      <c r="F30" s="136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</row>
    <row r="31" spans="1:26" ht="12.75" customHeight="1">
      <c r="A31" s="108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.75" customHeight="1">
      <c r="A32" s="106" t="s">
        <v>235</v>
      </c>
      <c r="B32" s="102"/>
      <c r="C32" s="139" t="s">
        <v>236</v>
      </c>
      <c r="D32" s="102"/>
      <c r="E32" s="139" t="s">
        <v>237</v>
      </c>
      <c r="F32" s="102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45" customHeight="1">
      <c r="A33" s="140" t="s">
        <v>238</v>
      </c>
      <c r="B33" s="102"/>
      <c r="C33" s="140" t="s">
        <v>239</v>
      </c>
      <c r="D33" s="102"/>
      <c r="E33" s="140" t="s">
        <v>239</v>
      </c>
      <c r="F33" s="102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customHeight="1">
      <c r="A34" s="108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customHeight="1">
      <c r="A35" s="108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customHeight="1">
      <c r="A36" s="108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customHeight="1">
      <c r="A37" s="108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customHeight="1">
      <c r="A38" s="108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.75" customHeight="1">
      <c r="A39" s="108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.75" customHeight="1">
      <c r="A40" s="108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customHeight="1">
      <c r="A41" s="108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.75" customHeight="1">
      <c r="A42" s="108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.75" customHeight="1">
      <c r="A43" s="108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.75" customHeight="1">
      <c r="A44" s="108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.75" customHeight="1">
      <c r="A45" s="108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.75" customHeight="1">
      <c r="A46" s="108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.75" customHeight="1">
      <c r="A47" s="108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.75" customHeight="1">
      <c r="A48" s="108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.75" customHeight="1">
      <c r="A49" s="108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.75" customHeight="1">
      <c r="A50" s="108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.75" customHeight="1">
      <c r="A51" s="108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.75" customHeight="1">
      <c r="A52" s="108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.75" customHeight="1">
      <c r="A53" s="108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.75" customHeight="1">
      <c r="A54" s="108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.75" customHeight="1">
      <c r="A55" s="108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.75" customHeight="1">
      <c r="A56" s="108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.75" customHeight="1">
      <c r="A57" s="108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.75" customHeight="1">
      <c r="A58" s="108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.75" customHeight="1">
      <c r="A59" s="10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.75" customHeight="1">
      <c r="A60" s="108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.75" customHeight="1">
      <c r="A61" s="10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.75" customHeight="1">
      <c r="A62" s="108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.75" customHeight="1">
      <c r="A63" s="108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.75" customHeight="1">
      <c r="A64" s="108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.75" customHeight="1">
      <c r="A65" s="108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.75" customHeight="1">
      <c r="A66" s="108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.75" customHeight="1">
      <c r="A67" s="108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.75" customHeight="1">
      <c r="A68" s="108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.75" customHeight="1">
      <c r="A69" s="108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.75" customHeight="1">
      <c r="A70" s="108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.75" customHeight="1">
      <c r="A71" s="108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.75" customHeight="1">
      <c r="A72" s="108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.75" customHeight="1">
      <c r="A73" s="108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.75" customHeight="1">
      <c r="A74" s="108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.75" customHeight="1">
      <c r="A75" s="108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.75" customHeight="1">
      <c r="A76" s="108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.75" customHeight="1">
      <c r="A77" s="108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.75" customHeight="1">
      <c r="A78" s="108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.75" customHeight="1">
      <c r="A79" s="108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.75" customHeight="1">
      <c r="A80" s="108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.75" customHeight="1">
      <c r="A81" s="108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.75" customHeight="1">
      <c r="A82" s="108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.75" customHeight="1">
      <c r="A83" s="108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.75" customHeight="1">
      <c r="A84" s="108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.75" customHeight="1">
      <c r="A85" s="108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.75" customHeight="1">
      <c r="A86" s="108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.75" customHeight="1">
      <c r="A87" s="108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.75" customHeight="1">
      <c r="A88" s="108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.75" customHeight="1">
      <c r="A89" s="108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.75" customHeight="1">
      <c r="A90" s="108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.75" customHeight="1">
      <c r="A91" s="108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.75" customHeight="1">
      <c r="A92" s="108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.75" customHeight="1">
      <c r="A93" s="108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.75" customHeight="1">
      <c r="A94" s="108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.75" customHeight="1">
      <c r="A95" s="108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.75" customHeight="1">
      <c r="A96" s="108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.75" customHeight="1">
      <c r="A97" s="108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.75" customHeight="1">
      <c r="A98" s="108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.75" customHeight="1">
      <c r="A99" s="108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.75" customHeight="1">
      <c r="A100" s="108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.75" customHeight="1">
      <c r="A101" s="108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.75" customHeight="1">
      <c r="A102" s="108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.75" customHeight="1">
      <c r="A103" s="108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.75" customHeight="1">
      <c r="A104" s="108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.75" customHeight="1">
      <c r="A105" s="108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.75" customHeight="1">
      <c r="A106" s="108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.75" customHeight="1">
      <c r="A107" s="108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.75" customHeight="1">
      <c r="A108" s="108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.75" customHeight="1">
      <c r="A109" s="108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2.75" customHeight="1">
      <c r="A110" s="108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.75" customHeight="1">
      <c r="A111" s="108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.75" customHeight="1">
      <c r="A112" s="108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.75" customHeight="1">
      <c r="A113" s="108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.75" customHeight="1">
      <c r="A114" s="108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.75" customHeight="1">
      <c r="A115" s="108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.75" customHeight="1">
      <c r="A116" s="108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.75" customHeight="1">
      <c r="A117" s="108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.75" customHeight="1">
      <c r="A118" s="108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.75" customHeight="1">
      <c r="A119" s="108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.75" customHeight="1">
      <c r="A120" s="108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.75" customHeight="1">
      <c r="A121" s="108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.75" customHeight="1">
      <c r="A122" s="108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.75" customHeight="1">
      <c r="A123" s="108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.75" customHeight="1">
      <c r="A124" s="108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.75" customHeight="1">
      <c r="A125" s="108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.75" customHeight="1">
      <c r="A126" s="108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.75" customHeight="1">
      <c r="A127" s="108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.75" customHeight="1">
      <c r="A128" s="108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.75" customHeight="1">
      <c r="A129" s="108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.75" customHeight="1">
      <c r="A130" s="108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.75" customHeight="1">
      <c r="A131" s="108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.75" customHeight="1">
      <c r="A132" s="108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.75" customHeight="1">
      <c r="A133" s="108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.75" customHeight="1">
      <c r="A134" s="108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.75" customHeight="1">
      <c r="A135" s="108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.75" customHeight="1">
      <c r="A136" s="108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.75" customHeight="1">
      <c r="A137" s="108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.75" customHeight="1">
      <c r="A138" s="108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.75" customHeight="1">
      <c r="A139" s="108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75" customHeight="1">
      <c r="A140" s="108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2.75" customHeight="1">
      <c r="A141" s="108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2.75" customHeight="1">
      <c r="A142" s="108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2.75" customHeight="1">
      <c r="A143" s="108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2.75" customHeight="1">
      <c r="A144" s="108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2.75" customHeight="1">
      <c r="A145" s="108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2.75" customHeight="1">
      <c r="A146" s="108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2.75" customHeight="1">
      <c r="A147" s="108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2.75" customHeight="1">
      <c r="A148" s="108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2.75" customHeight="1">
      <c r="A149" s="108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2.75" customHeight="1">
      <c r="A150" s="108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2.75" customHeight="1">
      <c r="A151" s="108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2.75" customHeight="1">
      <c r="A152" s="108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2.75" customHeight="1">
      <c r="A153" s="108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2.75" customHeight="1">
      <c r="A154" s="108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2.75" customHeight="1">
      <c r="A155" s="108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2.75" customHeight="1">
      <c r="A156" s="108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2.75" customHeight="1">
      <c r="A157" s="108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2.75" customHeight="1">
      <c r="A158" s="108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2.75" customHeight="1">
      <c r="A159" s="108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2.75" customHeight="1">
      <c r="A160" s="108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2.75" customHeight="1">
      <c r="A161" s="108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2.75" customHeight="1">
      <c r="A162" s="108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2.75" customHeight="1">
      <c r="A163" s="108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2.75" customHeight="1">
      <c r="A164" s="108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2.75" customHeight="1">
      <c r="A165" s="108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2.75" customHeight="1">
      <c r="A166" s="108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2.75" customHeight="1">
      <c r="A167" s="108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2.75" customHeight="1">
      <c r="A168" s="108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2.75" customHeight="1">
      <c r="A169" s="108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2.75" customHeight="1">
      <c r="A170" s="108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2.75" customHeight="1">
      <c r="A171" s="108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2.75" customHeight="1">
      <c r="A172" s="108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2.75" customHeight="1">
      <c r="A173" s="108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2.75" customHeight="1">
      <c r="A174" s="108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2.75" customHeight="1">
      <c r="A175" s="108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2.75" customHeight="1">
      <c r="A176" s="108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2.75" customHeight="1">
      <c r="A177" s="108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2.75" customHeight="1">
      <c r="A178" s="108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2.75" customHeight="1">
      <c r="A179" s="108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2.75" customHeight="1">
      <c r="A180" s="108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2.75" customHeight="1">
      <c r="A181" s="108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2.75" customHeight="1">
      <c r="A182" s="108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2.75" customHeight="1">
      <c r="A183" s="108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2.75" customHeight="1">
      <c r="A184" s="108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2.75" customHeight="1">
      <c r="A185" s="108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2.75" customHeight="1">
      <c r="A186" s="108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2.75" customHeight="1">
      <c r="A187" s="108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2.75" customHeight="1">
      <c r="A188" s="108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2.75" customHeight="1">
      <c r="A189" s="108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2.75" customHeight="1">
      <c r="A190" s="108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2.75" customHeight="1">
      <c r="A191" s="108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2.75" customHeight="1">
      <c r="A192" s="108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2.75" customHeight="1">
      <c r="A193" s="108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2.75" customHeight="1">
      <c r="A194" s="108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2.75" customHeight="1">
      <c r="A195" s="108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2.75" customHeight="1">
      <c r="A196" s="108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2.75" customHeight="1">
      <c r="A197" s="108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2.75" customHeight="1">
      <c r="A198" s="108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2.75" customHeight="1">
      <c r="A199" s="108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2.75" customHeight="1">
      <c r="A200" s="108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2.75" customHeight="1">
      <c r="A201" s="108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2.75" customHeight="1">
      <c r="A202" s="108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2.75" customHeight="1">
      <c r="A203" s="108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2.75" customHeight="1">
      <c r="A204" s="108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2.75" customHeight="1">
      <c r="A205" s="108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2.75" customHeight="1">
      <c r="A206" s="108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2.75" customHeight="1">
      <c r="A207" s="108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2.75" customHeight="1">
      <c r="A208" s="108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2.75" customHeight="1">
      <c r="A209" s="108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2.75" customHeight="1">
      <c r="A210" s="108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2.75" customHeight="1">
      <c r="A211" s="108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2.75" customHeight="1">
      <c r="A212" s="108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2.75" customHeight="1">
      <c r="A213" s="108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2.75" customHeight="1">
      <c r="A214" s="108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2.75" customHeight="1">
      <c r="A215" s="108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2.75" customHeight="1">
      <c r="A216" s="108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2.75" customHeight="1">
      <c r="A217" s="108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2.75" customHeight="1">
      <c r="A218" s="108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2.75" customHeight="1">
      <c r="A219" s="108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2.75" customHeight="1">
      <c r="A220" s="108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2.75" customHeight="1">
      <c r="A221" s="108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2.75" customHeight="1">
      <c r="A222" s="108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2.75" customHeight="1">
      <c r="A223" s="108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2.75" customHeight="1">
      <c r="A224" s="108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2.75" customHeight="1">
      <c r="A225" s="108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2.75" customHeight="1">
      <c r="A226" s="108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2.75" customHeight="1">
      <c r="A227" s="108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2.75" customHeight="1">
      <c r="A228" s="108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2.75" customHeight="1">
      <c r="A229" s="108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2.75" customHeight="1">
      <c r="A230" s="108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2.75" customHeight="1">
      <c r="A231" s="108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2.75" customHeight="1">
      <c r="A232" s="108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2.75" customHeight="1">
      <c r="A233" s="108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2.75" customHeight="1">
      <c r="A234" s="108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2.75" customHeight="1">
      <c r="A235" s="108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2.75" customHeight="1">
      <c r="A236" s="108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2.75" customHeight="1">
      <c r="A237" s="108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2.75" customHeight="1">
      <c r="A238" s="108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2.75" customHeight="1">
      <c r="A239" s="108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2.75" customHeight="1">
      <c r="A240" s="108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2.75" customHeight="1">
      <c r="A241" s="108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2.75" customHeight="1">
      <c r="A242" s="108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2.75" customHeight="1">
      <c r="A243" s="108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2.75" customHeight="1">
      <c r="A244" s="108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2.75" customHeight="1">
      <c r="A245" s="108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2.75" customHeight="1">
      <c r="A246" s="108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2.75" customHeight="1">
      <c r="A247" s="108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2.75" customHeight="1">
      <c r="A248" s="108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2.75" customHeight="1">
      <c r="A249" s="108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2.75" customHeight="1">
      <c r="A250" s="108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2.75" customHeight="1">
      <c r="A251" s="108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2.75" customHeight="1">
      <c r="A252" s="108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2.75" customHeight="1">
      <c r="A253" s="108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2.75" customHeight="1">
      <c r="A254" s="108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2.75" customHeight="1">
      <c r="A255" s="108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2.75" customHeight="1">
      <c r="A256" s="108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2.75" customHeight="1">
      <c r="A257" s="108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2.75" customHeight="1">
      <c r="A258" s="108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2.75" customHeight="1">
      <c r="A259" s="108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2.75" customHeight="1">
      <c r="A260" s="108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2.75" customHeight="1">
      <c r="A261" s="108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2.75" customHeight="1">
      <c r="A262" s="108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2.75" customHeight="1">
      <c r="A263" s="108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2.75" customHeight="1">
      <c r="A264" s="108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2.75" customHeight="1">
      <c r="A265" s="108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2.75" customHeight="1">
      <c r="A266" s="108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2.75" customHeight="1">
      <c r="A267" s="108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2.75" customHeight="1">
      <c r="A268" s="108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2.75" customHeight="1">
      <c r="A269" s="108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2.75" customHeight="1">
      <c r="A270" s="108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2.75" customHeight="1">
      <c r="A271" s="108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2.75" customHeight="1">
      <c r="A272" s="108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2.75" customHeight="1">
      <c r="A273" s="108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2.75" customHeight="1">
      <c r="A274" s="108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2.75" customHeight="1">
      <c r="A275" s="108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2.75" customHeight="1">
      <c r="A276" s="108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2.75" customHeight="1">
      <c r="A277" s="108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2.75" customHeight="1">
      <c r="A278" s="108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2.75" customHeight="1">
      <c r="A279" s="108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2.75" customHeight="1">
      <c r="A280" s="108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2.75" customHeight="1">
      <c r="A281" s="108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2.75" customHeight="1">
      <c r="A282" s="108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2.75" customHeight="1">
      <c r="A283" s="108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2.75" customHeight="1">
      <c r="A284" s="108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2.75" customHeight="1">
      <c r="A285" s="108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2.75" customHeight="1">
      <c r="A286" s="108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2.75" customHeight="1">
      <c r="A287" s="108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2.75" customHeight="1">
      <c r="A288" s="108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2.75" customHeight="1">
      <c r="A289" s="108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2.75" customHeight="1">
      <c r="A290" s="108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2.75" customHeight="1">
      <c r="A291" s="108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2.75" customHeight="1">
      <c r="A292" s="108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2.75" customHeight="1">
      <c r="A293" s="108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2.75" customHeight="1">
      <c r="A294" s="108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2.75" customHeight="1">
      <c r="A295" s="108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2.75" customHeight="1">
      <c r="A296" s="108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2.75" customHeight="1">
      <c r="A297" s="108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2.75" customHeight="1">
      <c r="A298" s="108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2.75" customHeight="1">
      <c r="A299" s="108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2.75" customHeight="1">
      <c r="A300" s="108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2.75" customHeight="1">
      <c r="A301" s="108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2.75" customHeight="1">
      <c r="A302" s="108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2.75" customHeight="1">
      <c r="A303" s="108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2.75" customHeight="1">
      <c r="A304" s="108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2.75" customHeight="1">
      <c r="A305" s="108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2.75" customHeight="1">
      <c r="A306" s="108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2.75" customHeight="1">
      <c r="A307" s="108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2.75" customHeight="1">
      <c r="A308" s="108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2.75" customHeight="1">
      <c r="A309" s="108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2.75" customHeight="1">
      <c r="A310" s="108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2.75" customHeight="1">
      <c r="A311" s="108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2.75" customHeight="1">
      <c r="A312" s="108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2.75" customHeight="1">
      <c r="A313" s="108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2.75" customHeight="1">
      <c r="A314" s="108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2.75" customHeight="1">
      <c r="A315" s="108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2.75" customHeight="1">
      <c r="A316" s="108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2.75" customHeight="1">
      <c r="A317" s="108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2.75" customHeight="1">
      <c r="A318" s="108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2.75" customHeight="1">
      <c r="A319" s="108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2.75" customHeight="1">
      <c r="A320" s="108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2.75" customHeight="1">
      <c r="A321" s="108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2.75" customHeight="1">
      <c r="A322" s="108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2.75" customHeight="1">
      <c r="A323" s="108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2.75" customHeight="1">
      <c r="A324" s="108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2.75" customHeight="1">
      <c r="A325" s="108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2.75" customHeight="1">
      <c r="A326" s="108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2.75" customHeight="1">
      <c r="A327" s="108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2.75" customHeight="1">
      <c r="A328" s="108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2.75" customHeight="1">
      <c r="A329" s="108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2.75" customHeight="1">
      <c r="A330" s="108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2.75" customHeight="1">
      <c r="A331" s="108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2.75" customHeight="1">
      <c r="A332" s="108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2.75" customHeight="1">
      <c r="A333" s="108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2.75" customHeight="1">
      <c r="A334" s="108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2.75" customHeight="1">
      <c r="A335" s="108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2.75" customHeight="1">
      <c r="A336" s="108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2.75" customHeight="1">
      <c r="A337" s="108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2.75" customHeight="1">
      <c r="A338" s="108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2.75" customHeight="1">
      <c r="A339" s="108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2.75" customHeight="1">
      <c r="A340" s="108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2.75" customHeight="1">
      <c r="A341" s="108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2.75" customHeight="1">
      <c r="A342" s="108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2.75" customHeight="1">
      <c r="A343" s="108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2.75" customHeight="1">
      <c r="A344" s="108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2.75" customHeight="1">
      <c r="A345" s="108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2.75" customHeight="1">
      <c r="A346" s="108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2.75" customHeight="1">
      <c r="A347" s="108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2.75" customHeight="1">
      <c r="A348" s="108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2.75" customHeight="1">
      <c r="A349" s="108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2.75" customHeight="1">
      <c r="A350" s="108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2.75" customHeight="1">
      <c r="A351" s="108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2.75" customHeight="1">
      <c r="A352" s="108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2.75" customHeight="1">
      <c r="A353" s="108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2.75" customHeight="1">
      <c r="A354" s="108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2.75" customHeight="1">
      <c r="A355" s="108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2.75" customHeight="1">
      <c r="A356" s="108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2.75" customHeight="1">
      <c r="A357" s="108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2.75" customHeight="1">
      <c r="A358" s="108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2.75" customHeight="1">
      <c r="A359" s="108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2.75" customHeight="1">
      <c r="A360" s="108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2.75" customHeight="1">
      <c r="A361" s="108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2.75" customHeight="1">
      <c r="A362" s="108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2.75" customHeight="1">
      <c r="A363" s="108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2.75" customHeight="1">
      <c r="A364" s="108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2.75" customHeight="1">
      <c r="A365" s="108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2.75" customHeight="1">
      <c r="A366" s="108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2.75" customHeight="1">
      <c r="A367" s="108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2.75" customHeight="1">
      <c r="A368" s="108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2.75" customHeight="1">
      <c r="A369" s="108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2.75" customHeight="1">
      <c r="A370" s="108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2.75" customHeight="1">
      <c r="A371" s="108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2.75" customHeight="1">
      <c r="A372" s="108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2.75" customHeight="1">
      <c r="A373" s="108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2.75" customHeight="1">
      <c r="A374" s="108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2.75" customHeight="1">
      <c r="A375" s="108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2.75" customHeight="1">
      <c r="A376" s="108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2.75" customHeight="1">
      <c r="A377" s="108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2.75" customHeight="1">
      <c r="A378" s="108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2.75" customHeight="1">
      <c r="A379" s="108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2.75" customHeight="1">
      <c r="A380" s="108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2.75" customHeight="1">
      <c r="A381" s="108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2.75" customHeight="1">
      <c r="A382" s="108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2.75" customHeight="1">
      <c r="A383" s="108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2.75" customHeight="1">
      <c r="A384" s="108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2.75" customHeight="1">
      <c r="A385" s="108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2.75" customHeight="1">
      <c r="A386" s="108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2.75" customHeight="1">
      <c r="A387" s="108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2.75" customHeight="1">
      <c r="A388" s="108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2.75" customHeight="1">
      <c r="A389" s="108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2.75" customHeight="1">
      <c r="A390" s="108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2.75" customHeight="1">
      <c r="A391" s="108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2.75" customHeight="1">
      <c r="A392" s="108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2.75" customHeight="1">
      <c r="A393" s="108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2.75" customHeight="1">
      <c r="A394" s="108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2.75" customHeight="1">
      <c r="A395" s="108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2.75" customHeight="1">
      <c r="A396" s="108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2.75" customHeight="1">
      <c r="A397" s="108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2.75" customHeight="1">
      <c r="A398" s="108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2.75" customHeight="1">
      <c r="A399" s="108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2.75" customHeight="1">
      <c r="A400" s="108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2.75" customHeight="1">
      <c r="A401" s="108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2.75" customHeight="1">
      <c r="A402" s="108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2.75" customHeight="1">
      <c r="A403" s="108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2.75" customHeight="1">
      <c r="A404" s="108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2.75" customHeight="1">
      <c r="A405" s="108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2.75" customHeight="1">
      <c r="A406" s="108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2.75" customHeight="1">
      <c r="A407" s="108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2.75" customHeight="1">
      <c r="A408" s="108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2.75" customHeight="1">
      <c r="A409" s="108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2.75" customHeight="1">
      <c r="A410" s="108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2.75" customHeight="1">
      <c r="A411" s="108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2.75" customHeight="1">
      <c r="A412" s="108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2.75" customHeight="1">
      <c r="A413" s="108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2.75" customHeight="1">
      <c r="A414" s="108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2.75" customHeight="1">
      <c r="A415" s="108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2.75" customHeight="1">
      <c r="A416" s="108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2.75" customHeight="1">
      <c r="A417" s="108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2.75" customHeight="1">
      <c r="A418" s="108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2.75" customHeight="1">
      <c r="A419" s="108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2.75" customHeight="1">
      <c r="A420" s="108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2.75" customHeight="1">
      <c r="A421" s="108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2.75" customHeight="1">
      <c r="A422" s="108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2.75" customHeight="1">
      <c r="A423" s="108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2.75" customHeight="1">
      <c r="A424" s="108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2.75" customHeight="1">
      <c r="A425" s="108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2.75" customHeight="1">
      <c r="A426" s="108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2.75" customHeight="1">
      <c r="A427" s="108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2.75" customHeight="1">
      <c r="A428" s="108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2.75" customHeight="1">
      <c r="A429" s="108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2.75" customHeight="1">
      <c r="A430" s="108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2.75" customHeight="1">
      <c r="A431" s="108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2.75" customHeight="1">
      <c r="A432" s="108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2.75" customHeight="1">
      <c r="A433" s="108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2.75" customHeight="1">
      <c r="A434" s="108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2.75" customHeight="1">
      <c r="A435" s="108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2.75" customHeight="1">
      <c r="A436" s="108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2.75" customHeight="1">
      <c r="A437" s="108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2.75" customHeight="1">
      <c r="A438" s="108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2.75" customHeight="1">
      <c r="A439" s="108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2.75" customHeight="1">
      <c r="A440" s="108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2.75" customHeight="1">
      <c r="A441" s="108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2.75" customHeight="1">
      <c r="A442" s="108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2.75" customHeight="1">
      <c r="A443" s="108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2.75" customHeight="1">
      <c r="A444" s="108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2.75" customHeight="1">
      <c r="A445" s="108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2.75" customHeight="1">
      <c r="A446" s="108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2.75" customHeight="1">
      <c r="A447" s="108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2.75" customHeight="1">
      <c r="A448" s="108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2.75" customHeight="1">
      <c r="A449" s="108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2.75" customHeight="1">
      <c r="A450" s="108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2.75" customHeight="1">
      <c r="A451" s="108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2.75" customHeight="1">
      <c r="A452" s="108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2.75" customHeight="1">
      <c r="A453" s="108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2.75" customHeight="1">
      <c r="A454" s="108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2.75" customHeight="1">
      <c r="A455" s="108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2.75" customHeight="1">
      <c r="A456" s="108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2.75" customHeight="1">
      <c r="A457" s="108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2.75" customHeight="1">
      <c r="A458" s="108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2.75" customHeight="1">
      <c r="A459" s="108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2.75" customHeight="1">
      <c r="A460" s="108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2.75" customHeight="1">
      <c r="A461" s="108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2.75" customHeight="1">
      <c r="A462" s="108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2.75" customHeight="1">
      <c r="A463" s="108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2.75" customHeight="1">
      <c r="A464" s="108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2.75" customHeight="1">
      <c r="A465" s="108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2.75" customHeight="1">
      <c r="A466" s="108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2.75" customHeight="1">
      <c r="A467" s="108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2.75" customHeight="1">
      <c r="A468" s="108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2.75" customHeight="1">
      <c r="A469" s="108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2.75" customHeight="1">
      <c r="A470" s="108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2.75" customHeight="1">
      <c r="A471" s="108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2.75" customHeight="1">
      <c r="A472" s="108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2.75" customHeight="1">
      <c r="A473" s="108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2.75" customHeight="1">
      <c r="A474" s="108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2.75" customHeight="1">
      <c r="A475" s="108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2.75" customHeight="1">
      <c r="A476" s="108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2.75" customHeight="1">
      <c r="A477" s="108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2.75" customHeight="1">
      <c r="A478" s="108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2.75" customHeight="1">
      <c r="A479" s="108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2.75" customHeight="1">
      <c r="A480" s="108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2.75" customHeight="1">
      <c r="A481" s="108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2.75" customHeight="1">
      <c r="A482" s="108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2.75" customHeight="1">
      <c r="A483" s="108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2.75" customHeight="1">
      <c r="A484" s="108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2.75" customHeight="1">
      <c r="A485" s="108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2.75" customHeight="1">
      <c r="A486" s="108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2.75" customHeight="1">
      <c r="A487" s="108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2.75" customHeight="1">
      <c r="A488" s="108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2.75" customHeight="1">
      <c r="A489" s="108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2.75" customHeight="1">
      <c r="A490" s="108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2.75" customHeight="1">
      <c r="A491" s="108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2.75" customHeight="1">
      <c r="A492" s="108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2.75" customHeight="1">
      <c r="A493" s="108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2.75" customHeight="1">
      <c r="A494" s="108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2.75" customHeight="1">
      <c r="A495" s="108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2.75" customHeight="1">
      <c r="A496" s="108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2.75" customHeight="1">
      <c r="A497" s="108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2.75" customHeight="1">
      <c r="A498" s="108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2.75" customHeight="1">
      <c r="A499" s="108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2.75" customHeight="1">
      <c r="A500" s="108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2.75" customHeight="1">
      <c r="A501" s="108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2.75" customHeight="1">
      <c r="A502" s="108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2.75" customHeight="1">
      <c r="A503" s="108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2.75" customHeight="1">
      <c r="A504" s="108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2.75" customHeight="1">
      <c r="A505" s="108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2.75" customHeight="1">
      <c r="A506" s="108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2.75" customHeight="1">
      <c r="A507" s="108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2.75" customHeight="1">
      <c r="A508" s="108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2.75" customHeight="1">
      <c r="A509" s="108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2.75" customHeight="1">
      <c r="A510" s="108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2.75" customHeight="1">
      <c r="A511" s="108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2.75" customHeight="1">
      <c r="A512" s="108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2.75" customHeight="1">
      <c r="A513" s="108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2.75" customHeight="1">
      <c r="A514" s="108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2.75" customHeight="1">
      <c r="A515" s="108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2.75" customHeight="1">
      <c r="A516" s="108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2.75" customHeight="1">
      <c r="A517" s="108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2.75" customHeight="1">
      <c r="A518" s="108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2.75" customHeight="1">
      <c r="A519" s="108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2.75" customHeight="1">
      <c r="A520" s="108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2.75" customHeight="1">
      <c r="A521" s="108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2.75" customHeight="1">
      <c r="A522" s="108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2.75" customHeight="1">
      <c r="A523" s="108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2.75" customHeight="1">
      <c r="A524" s="108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2.75" customHeight="1">
      <c r="A525" s="108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2.75" customHeight="1">
      <c r="A526" s="108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2.75" customHeight="1">
      <c r="A527" s="108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2.75" customHeight="1">
      <c r="A528" s="108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2.75" customHeight="1">
      <c r="A529" s="108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2.75" customHeight="1">
      <c r="A530" s="108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2.75" customHeight="1">
      <c r="A531" s="108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2.75" customHeight="1">
      <c r="A532" s="108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2.75" customHeight="1">
      <c r="A533" s="108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2.75" customHeight="1">
      <c r="A534" s="108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2.75" customHeight="1">
      <c r="A535" s="108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2.75" customHeight="1">
      <c r="A536" s="108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2.75" customHeight="1">
      <c r="A537" s="108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2.75" customHeight="1">
      <c r="A538" s="108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2.75" customHeight="1">
      <c r="A539" s="108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2.75" customHeight="1">
      <c r="A540" s="108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2.75" customHeight="1">
      <c r="A541" s="108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2.75" customHeight="1">
      <c r="A542" s="108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2.75" customHeight="1">
      <c r="A543" s="108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2.75" customHeight="1">
      <c r="A544" s="108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2.75" customHeight="1">
      <c r="A545" s="108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2.75" customHeight="1">
      <c r="A546" s="108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2.75" customHeight="1">
      <c r="A547" s="108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2.75" customHeight="1">
      <c r="A548" s="108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2.75" customHeight="1">
      <c r="A549" s="108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2.75" customHeight="1">
      <c r="A550" s="108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2.75" customHeight="1">
      <c r="A551" s="108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2.75" customHeight="1">
      <c r="A552" s="108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2.75" customHeight="1">
      <c r="A553" s="108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2.75" customHeight="1">
      <c r="A554" s="108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2.75" customHeight="1">
      <c r="A555" s="108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2.75" customHeight="1">
      <c r="A556" s="108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2.75" customHeight="1">
      <c r="A557" s="108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2.75" customHeight="1">
      <c r="A558" s="108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2.75" customHeight="1">
      <c r="A559" s="108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2.75" customHeight="1">
      <c r="A560" s="108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2.75" customHeight="1">
      <c r="A561" s="108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2.75" customHeight="1">
      <c r="A562" s="108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2.75" customHeight="1">
      <c r="A563" s="108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2.75" customHeight="1">
      <c r="A564" s="108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2.75" customHeight="1">
      <c r="A565" s="108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2.75" customHeight="1">
      <c r="A566" s="108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2.75" customHeight="1">
      <c r="A567" s="108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2.75" customHeight="1">
      <c r="A568" s="108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2.75" customHeight="1">
      <c r="A569" s="108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2.75" customHeight="1">
      <c r="A570" s="108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2.75" customHeight="1">
      <c r="A571" s="108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2.75" customHeight="1">
      <c r="A572" s="108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2.75" customHeight="1">
      <c r="A573" s="108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2.75" customHeight="1">
      <c r="A574" s="108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2.75" customHeight="1">
      <c r="A575" s="108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2.75" customHeight="1">
      <c r="A576" s="108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2.75" customHeight="1">
      <c r="A577" s="108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2.75" customHeight="1">
      <c r="A578" s="108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2.75" customHeight="1">
      <c r="A579" s="108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2.75" customHeight="1">
      <c r="A580" s="108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2.75" customHeight="1">
      <c r="A581" s="108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2.75" customHeight="1">
      <c r="A582" s="108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2.75" customHeight="1">
      <c r="A583" s="108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2.75" customHeight="1">
      <c r="A584" s="108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2.75" customHeight="1">
      <c r="A585" s="108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2.75" customHeight="1">
      <c r="A586" s="108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2.75" customHeight="1">
      <c r="A587" s="108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2.75" customHeight="1">
      <c r="A588" s="108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2.75" customHeight="1">
      <c r="A589" s="108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2.75" customHeight="1">
      <c r="A590" s="108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2.75" customHeight="1">
      <c r="A591" s="108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2.75" customHeight="1">
      <c r="A592" s="108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2.75" customHeight="1">
      <c r="A593" s="108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2.75" customHeight="1">
      <c r="A594" s="108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2.75" customHeight="1">
      <c r="A595" s="108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2.75" customHeight="1">
      <c r="A596" s="108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2.75" customHeight="1">
      <c r="A597" s="108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2.75" customHeight="1">
      <c r="A598" s="108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2.75" customHeight="1">
      <c r="A599" s="108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2.75" customHeight="1">
      <c r="A600" s="108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2.75" customHeight="1">
      <c r="A601" s="108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2.75" customHeight="1">
      <c r="A602" s="108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2.75" customHeight="1">
      <c r="A603" s="108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2.75" customHeight="1">
      <c r="A604" s="108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2.75" customHeight="1">
      <c r="A605" s="108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2.75" customHeight="1">
      <c r="A606" s="108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2.75" customHeight="1">
      <c r="A607" s="108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2.75" customHeight="1">
      <c r="A608" s="108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2.75" customHeight="1">
      <c r="A609" s="108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2.75" customHeight="1">
      <c r="A610" s="108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2.75" customHeight="1">
      <c r="A611" s="108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2.75" customHeight="1">
      <c r="A612" s="108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2.75" customHeight="1">
      <c r="A613" s="108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2.75" customHeight="1">
      <c r="A614" s="108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2.75" customHeight="1">
      <c r="A615" s="108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2.75" customHeight="1">
      <c r="A616" s="108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2.75" customHeight="1">
      <c r="A617" s="108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2.75" customHeight="1">
      <c r="A618" s="108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2.75" customHeight="1">
      <c r="A619" s="108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2.75" customHeight="1">
      <c r="A620" s="108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2.75" customHeight="1">
      <c r="A621" s="108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2.75" customHeight="1">
      <c r="A622" s="108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2.75" customHeight="1">
      <c r="A623" s="108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2.75" customHeight="1">
      <c r="A624" s="108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2.75" customHeight="1">
      <c r="A625" s="108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2.75" customHeight="1">
      <c r="A626" s="108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2.75" customHeight="1">
      <c r="A627" s="108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2.75" customHeight="1">
      <c r="A628" s="108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2.75" customHeight="1">
      <c r="A629" s="108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2.75" customHeight="1">
      <c r="A630" s="108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2.75" customHeight="1">
      <c r="A631" s="108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2.75" customHeight="1">
      <c r="A632" s="108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2.75" customHeight="1">
      <c r="A633" s="108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2.75" customHeight="1">
      <c r="A634" s="108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2.75" customHeight="1">
      <c r="A635" s="108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2.75" customHeight="1">
      <c r="A636" s="108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2.75" customHeight="1">
      <c r="A637" s="108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2.75" customHeight="1">
      <c r="A638" s="108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2.75" customHeight="1">
      <c r="A639" s="108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2.75" customHeight="1">
      <c r="A640" s="108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2.75" customHeight="1">
      <c r="A641" s="108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2.75" customHeight="1">
      <c r="A642" s="108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2.75" customHeight="1">
      <c r="A643" s="108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2.75" customHeight="1">
      <c r="A644" s="108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2.75" customHeight="1">
      <c r="A645" s="108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2.75" customHeight="1">
      <c r="A646" s="108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2.75" customHeight="1">
      <c r="A647" s="108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2.75" customHeight="1">
      <c r="A648" s="108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2.75" customHeight="1">
      <c r="A649" s="108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2.75" customHeight="1">
      <c r="A650" s="108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2.75" customHeight="1">
      <c r="A651" s="108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2.75" customHeight="1">
      <c r="A652" s="108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2.75" customHeight="1">
      <c r="A653" s="108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2.75" customHeight="1">
      <c r="A654" s="108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2.75" customHeight="1">
      <c r="A655" s="108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2.75" customHeight="1">
      <c r="A656" s="108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2.75" customHeight="1">
      <c r="A657" s="108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2.75" customHeight="1">
      <c r="A658" s="108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2.75" customHeight="1">
      <c r="A659" s="108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2.75" customHeight="1">
      <c r="A660" s="108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2.75" customHeight="1">
      <c r="A661" s="108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2.75" customHeight="1">
      <c r="A662" s="108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2.75" customHeight="1">
      <c r="A663" s="108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2.75" customHeight="1">
      <c r="A664" s="108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2.75" customHeight="1">
      <c r="A665" s="108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2.75" customHeight="1">
      <c r="A666" s="108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2.75" customHeight="1">
      <c r="A667" s="108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2.75" customHeight="1">
      <c r="A668" s="108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2.75" customHeight="1">
      <c r="A669" s="108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2.75" customHeight="1">
      <c r="A670" s="108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2.75" customHeight="1">
      <c r="A671" s="108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2.75" customHeight="1">
      <c r="A672" s="108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2.75" customHeight="1">
      <c r="A673" s="108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2.75" customHeight="1">
      <c r="A674" s="108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2.75" customHeight="1">
      <c r="A675" s="108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2.75" customHeight="1">
      <c r="A676" s="108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2.75" customHeight="1">
      <c r="A677" s="108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2.75" customHeight="1">
      <c r="A678" s="108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2.75" customHeight="1">
      <c r="A679" s="108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2.75" customHeight="1">
      <c r="A680" s="108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2.75" customHeight="1">
      <c r="A681" s="108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2.75" customHeight="1">
      <c r="A682" s="108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2.75" customHeight="1">
      <c r="A683" s="108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2.75" customHeight="1">
      <c r="A684" s="108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2.75" customHeight="1">
      <c r="A685" s="108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2.75" customHeight="1">
      <c r="A686" s="108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2.75" customHeight="1">
      <c r="A687" s="108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2.75" customHeight="1">
      <c r="A688" s="108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2.75" customHeight="1">
      <c r="A689" s="108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2.75" customHeight="1">
      <c r="A690" s="108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2.75" customHeight="1">
      <c r="A691" s="108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2.75" customHeight="1">
      <c r="A692" s="108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2.75" customHeight="1">
      <c r="A693" s="108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2.75" customHeight="1">
      <c r="A694" s="108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2.75" customHeight="1">
      <c r="A695" s="108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2.75" customHeight="1">
      <c r="A696" s="108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2.75" customHeight="1">
      <c r="A697" s="108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2.75" customHeight="1">
      <c r="A698" s="108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2.75" customHeight="1">
      <c r="A699" s="108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2.75" customHeight="1">
      <c r="A700" s="108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2.75" customHeight="1">
      <c r="A701" s="108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2.75" customHeight="1">
      <c r="A702" s="108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2.75" customHeight="1">
      <c r="A703" s="108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2.75" customHeight="1">
      <c r="A704" s="108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2.75" customHeight="1">
      <c r="A705" s="108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2.75" customHeight="1">
      <c r="A706" s="108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2.75" customHeight="1">
      <c r="A707" s="108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2.75" customHeight="1">
      <c r="A708" s="108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2.75" customHeight="1">
      <c r="A709" s="108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2.75" customHeight="1">
      <c r="A710" s="108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2.75" customHeight="1">
      <c r="A711" s="108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2.75" customHeight="1">
      <c r="A712" s="108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2.75" customHeight="1">
      <c r="A713" s="108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2.75" customHeight="1">
      <c r="A714" s="108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2.75" customHeight="1">
      <c r="A715" s="108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2.75" customHeight="1">
      <c r="A716" s="108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2.75" customHeight="1">
      <c r="A717" s="108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2.75" customHeight="1">
      <c r="A718" s="108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2.75" customHeight="1">
      <c r="A719" s="108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2.75" customHeight="1">
      <c r="A720" s="108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2.75" customHeight="1">
      <c r="A721" s="108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2.75" customHeight="1">
      <c r="A722" s="108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2.75" customHeight="1">
      <c r="A723" s="108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2.75" customHeight="1">
      <c r="A724" s="108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2.75" customHeight="1">
      <c r="A725" s="108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2.75" customHeight="1">
      <c r="A726" s="108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2.75" customHeight="1">
      <c r="A727" s="108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2.75" customHeight="1">
      <c r="A728" s="108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2.75" customHeight="1">
      <c r="A729" s="108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2.75" customHeight="1">
      <c r="A730" s="108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2.75" customHeight="1">
      <c r="A731" s="108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2.75" customHeight="1">
      <c r="A732" s="108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2.75" customHeight="1">
      <c r="A733" s="108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2.75" customHeight="1">
      <c r="A734" s="108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2.75" customHeight="1">
      <c r="A735" s="108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2.75" customHeight="1">
      <c r="A736" s="108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2.75" customHeight="1">
      <c r="A737" s="108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2.75" customHeight="1">
      <c r="A738" s="108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2.75" customHeight="1">
      <c r="A739" s="108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2.75" customHeight="1">
      <c r="A740" s="108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2.75" customHeight="1">
      <c r="A741" s="108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2.75" customHeight="1">
      <c r="A742" s="108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2.75" customHeight="1">
      <c r="A743" s="108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2.75" customHeight="1">
      <c r="A744" s="108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2.75" customHeight="1">
      <c r="A745" s="108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2.75" customHeight="1">
      <c r="A746" s="108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2.75" customHeight="1">
      <c r="A747" s="108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2.75" customHeight="1">
      <c r="A748" s="108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2.75" customHeight="1">
      <c r="A749" s="108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2.75" customHeight="1">
      <c r="A750" s="108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2.75" customHeight="1">
      <c r="A751" s="108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2.75" customHeight="1">
      <c r="A752" s="108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2.75" customHeight="1">
      <c r="A753" s="108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2.75" customHeight="1">
      <c r="A754" s="108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2.75" customHeight="1">
      <c r="A755" s="108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2.75" customHeight="1">
      <c r="A756" s="108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2.75" customHeight="1">
      <c r="A757" s="108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2.75" customHeight="1">
      <c r="A758" s="108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2.75" customHeight="1">
      <c r="A759" s="108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2.75" customHeight="1">
      <c r="A760" s="108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2.75" customHeight="1">
      <c r="A761" s="108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2.75" customHeight="1">
      <c r="A762" s="108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2.75" customHeight="1">
      <c r="A763" s="108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2.75" customHeight="1">
      <c r="A764" s="108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2.75" customHeight="1">
      <c r="A765" s="108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2.75" customHeight="1">
      <c r="A766" s="108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2.75" customHeight="1">
      <c r="A767" s="108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2.75" customHeight="1">
      <c r="A768" s="108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2.75" customHeight="1">
      <c r="A769" s="108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2.75" customHeight="1">
      <c r="A770" s="108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2.75" customHeight="1">
      <c r="A771" s="108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2.75" customHeight="1">
      <c r="A772" s="108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2.75" customHeight="1">
      <c r="A773" s="108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2.75" customHeight="1">
      <c r="A774" s="108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2.75" customHeight="1">
      <c r="A775" s="108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2.75" customHeight="1">
      <c r="A776" s="108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2.75" customHeight="1">
      <c r="A777" s="108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2.75" customHeight="1">
      <c r="A778" s="108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2.75" customHeight="1">
      <c r="A779" s="108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2.75" customHeight="1">
      <c r="A780" s="108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2.75" customHeight="1">
      <c r="A781" s="108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2.75" customHeight="1">
      <c r="A782" s="108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2.75" customHeight="1">
      <c r="A783" s="108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2.75" customHeight="1">
      <c r="A784" s="108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2.75" customHeight="1">
      <c r="A785" s="108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2.75" customHeight="1">
      <c r="A786" s="108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2.75" customHeight="1">
      <c r="A787" s="108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2.75" customHeight="1">
      <c r="A788" s="108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2.75" customHeight="1">
      <c r="A789" s="108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2.75" customHeight="1">
      <c r="A790" s="108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2.75" customHeight="1">
      <c r="A791" s="108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2.75" customHeight="1">
      <c r="A792" s="108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2.75" customHeight="1">
      <c r="A793" s="108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2.75" customHeight="1">
      <c r="A794" s="108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2.75" customHeight="1">
      <c r="A795" s="108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2.75" customHeight="1">
      <c r="A796" s="108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2.75" customHeight="1">
      <c r="A797" s="108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2.75" customHeight="1">
      <c r="A798" s="108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2.75" customHeight="1">
      <c r="A799" s="108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2.75" customHeight="1">
      <c r="A800" s="108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2.75" customHeight="1">
      <c r="A801" s="108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2.75" customHeight="1">
      <c r="A802" s="108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2.75" customHeight="1">
      <c r="A803" s="108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2.75" customHeight="1">
      <c r="A804" s="108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2.75" customHeight="1">
      <c r="A805" s="108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2.75" customHeight="1">
      <c r="A806" s="108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2.75" customHeight="1">
      <c r="A807" s="108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2.75" customHeight="1">
      <c r="A808" s="108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2.75" customHeight="1">
      <c r="A809" s="108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2.75" customHeight="1">
      <c r="A810" s="108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2.75" customHeight="1">
      <c r="A811" s="108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2.75" customHeight="1">
      <c r="A812" s="108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2.75" customHeight="1">
      <c r="A813" s="108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2.75" customHeight="1">
      <c r="A814" s="108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2.75" customHeight="1">
      <c r="A815" s="108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2.75" customHeight="1">
      <c r="A816" s="108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2.75" customHeight="1">
      <c r="A817" s="108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2.75" customHeight="1">
      <c r="A818" s="108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2.75" customHeight="1">
      <c r="A819" s="108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2.75" customHeight="1">
      <c r="A820" s="108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2.75" customHeight="1">
      <c r="A821" s="108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2.75" customHeight="1">
      <c r="A822" s="108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2.75" customHeight="1">
      <c r="A823" s="108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2.75" customHeight="1">
      <c r="A824" s="108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2.75" customHeight="1">
      <c r="A825" s="108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2.75" customHeight="1">
      <c r="A826" s="108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2.75" customHeight="1">
      <c r="A827" s="108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2.75" customHeight="1">
      <c r="A828" s="108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2.75" customHeight="1">
      <c r="A829" s="108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2.75" customHeight="1">
      <c r="A830" s="108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2.75" customHeight="1">
      <c r="A831" s="108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2.75" customHeight="1">
      <c r="A832" s="108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2.75" customHeight="1">
      <c r="A833" s="108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2.75" customHeight="1">
      <c r="A834" s="108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2.75" customHeight="1">
      <c r="A835" s="108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2.75" customHeight="1">
      <c r="A836" s="108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2.75" customHeight="1">
      <c r="A837" s="108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2.75" customHeight="1">
      <c r="A838" s="108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2.75" customHeight="1">
      <c r="A839" s="108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2.75" customHeight="1">
      <c r="A840" s="108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2.75" customHeight="1">
      <c r="A841" s="108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2.75" customHeight="1">
      <c r="A842" s="108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2.75" customHeight="1">
      <c r="A843" s="108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2.75" customHeight="1">
      <c r="A844" s="108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2.75" customHeight="1">
      <c r="A845" s="108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2.75" customHeight="1">
      <c r="A846" s="108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2.75" customHeight="1">
      <c r="A847" s="108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2.75" customHeight="1">
      <c r="A848" s="108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2.75" customHeight="1">
      <c r="A849" s="108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2.75" customHeight="1">
      <c r="A850" s="108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2.75" customHeight="1">
      <c r="A851" s="108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2.75" customHeight="1">
      <c r="A852" s="108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2.75" customHeight="1">
      <c r="A853" s="108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2.75" customHeight="1">
      <c r="A854" s="108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2.75" customHeight="1">
      <c r="A855" s="108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2.75" customHeight="1">
      <c r="A856" s="108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2.75" customHeight="1">
      <c r="A857" s="108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2.75" customHeight="1">
      <c r="A858" s="108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2.75" customHeight="1">
      <c r="A859" s="108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2.75" customHeight="1">
      <c r="A860" s="108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2.75" customHeight="1">
      <c r="A861" s="108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2.75" customHeight="1">
      <c r="A862" s="108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2.75" customHeight="1">
      <c r="A863" s="108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2.75" customHeight="1">
      <c r="A864" s="108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2.75" customHeight="1">
      <c r="A865" s="108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2.75" customHeight="1">
      <c r="A866" s="108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2.75" customHeight="1">
      <c r="A867" s="108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2.75" customHeight="1">
      <c r="A868" s="108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2.75" customHeight="1">
      <c r="A869" s="108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2.75" customHeight="1">
      <c r="A870" s="108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2.75" customHeight="1">
      <c r="A871" s="108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2.75" customHeight="1">
      <c r="A872" s="108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2.75" customHeight="1">
      <c r="A873" s="108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2.75" customHeight="1">
      <c r="A874" s="108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2.75" customHeight="1">
      <c r="A875" s="108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2.75" customHeight="1">
      <c r="A876" s="108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2.75" customHeight="1">
      <c r="A877" s="108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2.75" customHeight="1">
      <c r="A878" s="108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2.75" customHeight="1">
      <c r="A879" s="108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2.75" customHeight="1">
      <c r="A880" s="108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2.75" customHeight="1">
      <c r="A881" s="108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2.75" customHeight="1">
      <c r="A882" s="108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2.75" customHeight="1">
      <c r="A883" s="108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2.75" customHeight="1">
      <c r="A884" s="108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2.75" customHeight="1">
      <c r="A885" s="108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2.75" customHeight="1">
      <c r="A886" s="108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2.75" customHeight="1">
      <c r="A887" s="108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2.75" customHeight="1">
      <c r="A888" s="108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2.75" customHeight="1">
      <c r="A889" s="108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2.75" customHeight="1">
      <c r="A890" s="108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2.75" customHeight="1">
      <c r="A891" s="108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2.75" customHeight="1">
      <c r="A892" s="108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2.75" customHeight="1">
      <c r="A893" s="108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2.75" customHeight="1">
      <c r="A894" s="108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2.75" customHeight="1">
      <c r="A895" s="108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2.75" customHeight="1">
      <c r="A896" s="108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2.75" customHeight="1">
      <c r="A897" s="108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2.75" customHeight="1">
      <c r="A898" s="108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2.75" customHeight="1">
      <c r="A899" s="108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2.75" customHeight="1">
      <c r="A900" s="108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2.75" customHeight="1">
      <c r="A901" s="108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2.75" customHeight="1">
      <c r="A902" s="108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2.75" customHeight="1">
      <c r="A903" s="108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2.75" customHeight="1">
      <c r="A904" s="108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2.75" customHeight="1">
      <c r="A905" s="108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2.75" customHeight="1">
      <c r="A906" s="108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2.75" customHeight="1">
      <c r="A907" s="108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2.75" customHeight="1">
      <c r="A908" s="108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2.75" customHeight="1">
      <c r="A909" s="108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2.75" customHeight="1">
      <c r="A910" s="108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2.75" customHeight="1">
      <c r="A911" s="108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2.75" customHeight="1">
      <c r="A912" s="108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2.75" customHeight="1">
      <c r="A913" s="108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2.75" customHeight="1">
      <c r="A914" s="108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2.75" customHeight="1">
      <c r="A915" s="108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2.75" customHeight="1">
      <c r="A916" s="108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2.75" customHeight="1">
      <c r="A917" s="108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2.75" customHeight="1">
      <c r="A918" s="108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2.75" customHeight="1">
      <c r="A919" s="108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2.75" customHeight="1">
      <c r="A920" s="108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2.75" customHeight="1">
      <c r="A921" s="108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2.75" customHeight="1">
      <c r="A922" s="108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2.75" customHeight="1">
      <c r="A923" s="108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2.75" customHeight="1">
      <c r="A924" s="108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2.75" customHeight="1">
      <c r="A925" s="108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2.75" customHeight="1">
      <c r="A926" s="108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2.75" customHeight="1">
      <c r="A927" s="108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2.75" customHeight="1">
      <c r="A928" s="108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2.75" customHeight="1">
      <c r="A929" s="108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2.75" customHeight="1">
      <c r="A930" s="108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2.75" customHeight="1">
      <c r="A931" s="108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2.75" customHeight="1">
      <c r="A932" s="108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2.75" customHeight="1">
      <c r="A933" s="108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2.75" customHeight="1">
      <c r="A934" s="108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2.75" customHeight="1">
      <c r="A935" s="108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2.75" customHeight="1">
      <c r="A936" s="108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2.75" customHeight="1">
      <c r="A937" s="108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2.75" customHeight="1">
      <c r="A938" s="108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2.75" customHeight="1">
      <c r="A939" s="108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2.75" customHeight="1">
      <c r="A940" s="108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2.75" customHeight="1">
      <c r="A941" s="108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2.75" customHeight="1">
      <c r="A942" s="108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2.75" customHeight="1">
      <c r="A943" s="108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2.75" customHeight="1">
      <c r="A944" s="108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2.75" customHeight="1">
      <c r="A945" s="108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2.75" customHeight="1">
      <c r="A946" s="108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2.75" customHeight="1">
      <c r="A947" s="108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2.75" customHeight="1">
      <c r="A948" s="108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2.75" customHeight="1">
      <c r="A949" s="108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2.75" customHeight="1">
      <c r="A950" s="108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2.75" customHeight="1">
      <c r="A951" s="108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2.75" customHeight="1">
      <c r="A952" s="108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2.75" customHeight="1">
      <c r="A953" s="108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2.75" customHeight="1">
      <c r="A954" s="108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2.75" customHeight="1">
      <c r="A955" s="108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2.75" customHeight="1">
      <c r="A956" s="108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2.75" customHeight="1">
      <c r="A957" s="108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2.75" customHeight="1">
      <c r="A958" s="108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2.75" customHeight="1">
      <c r="A959" s="108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2.75" customHeight="1">
      <c r="A960" s="108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2.75" customHeight="1">
      <c r="A961" s="108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2.75" customHeight="1">
      <c r="A962" s="108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2.75" customHeight="1">
      <c r="A963" s="108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2.75" customHeight="1">
      <c r="A964" s="108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2.75" customHeight="1">
      <c r="A965" s="108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2.75" customHeight="1">
      <c r="A966" s="108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2.75" customHeight="1">
      <c r="A967" s="108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2.75" customHeight="1">
      <c r="A968" s="108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2.75" customHeight="1">
      <c r="A969" s="108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2.75" customHeight="1">
      <c r="A970" s="108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2.75" customHeight="1">
      <c r="A971" s="108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2.75" customHeight="1">
      <c r="A972" s="108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2.75" customHeight="1">
      <c r="A973" s="108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2.75" customHeight="1">
      <c r="A974" s="108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2.75" customHeight="1">
      <c r="A975" s="108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2.75" customHeight="1">
      <c r="A976" s="108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2.75" customHeight="1">
      <c r="A977" s="108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2.75" customHeight="1">
      <c r="A978" s="108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2.75" customHeight="1">
      <c r="A979" s="108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2.75" customHeight="1">
      <c r="A980" s="108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2.75" customHeight="1">
      <c r="A981" s="108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2.75" customHeight="1">
      <c r="A982" s="108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2.75" customHeight="1">
      <c r="A983" s="108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2.75" customHeight="1">
      <c r="A984" s="108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2.75" customHeight="1">
      <c r="A985" s="108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2.75" customHeight="1">
      <c r="A986" s="108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2.75" customHeight="1">
      <c r="A987" s="108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2.75" customHeight="1">
      <c r="A988" s="108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2.75" customHeight="1">
      <c r="A989" s="108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2.75" customHeight="1">
      <c r="A990" s="108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2.75" customHeight="1">
      <c r="A991" s="108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2.75" customHeight="1">
      <c r="A992" s="108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2.75" customHeight="1">
      <c r="A993" s="108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2.75" customHeight="1">
      <c r="A994" s="108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2.75" customHeight="1">
      <c r="A995" s="108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2.75" customHeight="1">
      <c r="A996" s="108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2.75" customHeight="1">
      <c r="A997" s="108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2.75" customHeight="1">
      <c r="A998" s="108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2.75" customHeight="1">
      <c r="A999" s="108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2.75" customHeight="1">
      <c r="A1000" s="108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mergeCells count="18">
    <mergeCell ref="A32:B32"/>
    <mergeCell ref="C32:D32"/>
    <mergeCell ref="E32:F32"/>
    <mergeCell ref="A33:B33"/>
    <mergeCell ref="C33:D33"/>
    <mergeCell ref="E33:F33"/>
    <mergeCell ref="B7:F7"/>
    <mergeCell ref="A8:C8"/>
    <mergeCell ref="D8:E8"/>
    <mergeCell ref="A9:F9"/>
    <mergeCell ref="A10:B10"/>
    <mergeCell ref="C15:C17"/>
    <mergeCell ref="A1:B6"/>
    <mergeCell ref="C1:E3"/>
    <mergeCell ref="F1:F2"/>
    <mergeCell ref="F3:F4"/>
    <mergeCell ref="C4:E6"/>
    <mergeCell ref="F5:F6"/>
  </mergeCells>
  <pageMargins left="0.7" right="0.7" top="0.75" bottom="0.75" header="0" footer="0"/>
  <pageSetup scale="71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4826-C5E3-4B49-8E0D-DE457A14C397}">
  <dimension ref="A1:AA1000"/>
  <sheetViews>
    <sheetView showGridLines="0" tabSelected="1" workbookViewId="0"/>
  </sheetViews>
  <sheetFormatPr baseColWidth="10" defaultColWidth="14.42578125" defaultRowHeight="15" customHeight="1"/>
  <cols>
    <col min="1" max="1" width="1" style="86" customWidth="1"/>
    <col min="2" max="2" width="4.42578125" style="86" customWidth="1"/>
    <col min="3" max="3" width="19.7109375" style="86" customWidth="1"/>
    <col min="4" max="4" width="35.7109375" style="86" customWidth="1"/>
    <col min="5" max="5" width="40.42578125" style="86" customWidth="1"/>
    <col min="6" max="6" width="26.5703125" style="86" customWidth="1"/>
    <col min="7" max="7" width="41.85546875" style="86" customWidth="1"/>
    <col min="8" max="8" width="22.7109375" style="86" customWidth="1"/>
    <col min="9" max="27" width="8.7109375" style="86" customWidth="1"/>
    <col min="28" max="16384" width="14.42578125" style="86"/>
  </cols>
  <sheetData>
    <row r="1" spans="1:27">
      <c r="A1" s="141"/>
      <c r="B1" s="142"/>
      <c r="C1" s="143"/>
      <c r="D1" s="143"/>
      <c r="E1" s="143"/>
      <c r="F1" s="143"/>
      <c r="G1" s="143"/>
      <c r="H1" s="144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</row>
    <row r="2" spans="1:27" ht="15.75" thickBot="1">
      <c r="A2" s="141"/>
      <c r="B2" s="145" t="s">
        <v>240</v>
      </c>
      <c r="C2" s="92"/>
      <c r="D2" s="92"/>
      <c r="E2" s="92"/>
      <c r="F2" s="92"/>
      <c r="G2" s="92"/>
      <c r="H2" s="92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</row>
    <row r="3" spans="1:27" ht="15.75">
      <c r="A3" s="141"/>
      <c r="B3" s="146" t="s">
        <v>241</v>
      </c>
      <c r="C3" s="147" t="s">
        <v>53</v>
      </c>
      <c r="D3" s="147" t="s">
        <v>242</v>
      </c>
      <c r="E3" s="148" t="s">
        <v>243</v>
      </c>
      <c r="F3" s="149" t="s">
        <v>244</v>
      </c>
      <c r="G3" s="149" t="s">
        <v>245</v>
      </c>
      <c r="H3" s="149" t="s">
        <v>246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</row>
    <row r="4" spans="1:27" ht="81">
      <c r="A4" s="141"/>
      <c r="B4" s="150">
        <v>1</v>
      </c>
      <c r="C4" s="151" t="s">
        <v>247</v>
      </c>
      <c r="D4" s="151" t="s">
        <v>248</v>
      </c>
      <c r="E4" s="152" t="s">
        <v>219</v>
      </c>
      <c r="F4" s="153" t="s">
        <v>249</v>
      </c>
      <c r="G4" s="152" t="s">
        <v>250</v>
      </c>
      <c r="H4" s="154" t="s">
        <v>251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</row>
    <row r="5" spans="1:27" ht="54">
      <c r="A5" s="141"/>
      <c r="B5" s="124"/>
      <c r="C5" s="124"/>
      <c r="D5" s="124"/>
      <c r="E5" s="155" t="s">
        <v>220</v>
      </c>
      <c r="F5" s="156">
        <v>2025</v>
      </c>
      <c r="G5" s="157" t="s">
        <v>252</v>
      </c>
      <c r="H5" s="158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</row>
    <row r="6" spans="1:27" ht="27">
      <c r="A6" s="141"/>
      <c r="B6" s="125"/>
      <c r="C6" s="125"/>
      <c r="D6" s="125"/>
      <c r="E6" s="152" t="s">
        <v>129</v>
      </c>
      <c r="F6" s="153" t="s">
        <v>253</v>
      </c>
      <c r="G6" s="152" t="s">
        <v>254</v>
      </c>
      <c r="H6" s="159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</row>
    <row r="7" spans="1:27" ht="81">
      <c r="A7" s="141"/>
      <c r="B7" s="150">
        <v>2</v>
      </c>
      <c r="C7" s="151" t="s">
        <v>255</v>
      </c>
      <c r="D7" s="151" t="s">
        <v>256</v>
      </c>
      <c r="E7" s="155" t="s">
        <v>221</v>
      </c>
      <c r="F7" s="156">
        <v>2025</v>
      </c>
      <c r="G7" s="157" t="s">
        <v>257</v>
      </c>
      <c r="H7" s="154" t="s">
        <v>258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ht="94.5">
      <c r="A8" s="141"/>
      <c r="B8" s="124"/>
      <c r="C8" s="124"/>
      <c r="D8" s="124"/>
      <c r="E8" s="152" t="s">
        <v>223</v>
      </c>
      <c r="F8" s="153" t="s">
        <v>249</v>
      </c>
      <c r="G8" s="152" t="s">
        <v>259</v>
      </c>
      <c r="H8" s="158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</row>
    <row r="9" spans="1:27" ht="27">
      <c r="A9" s="141"/>
      <c r="B9" s="124"/>
      <c r="C9" s="124"/>
      <c r="D9" s="124"/>
      <c r="E9" s="152" t="s">
        <v>224</v>
      </c>
      <c r="F9" s="153" t="s">
        <v>253</v>
      </c>
      <c r="G9" s="152" t="s">
        <v>254</v>
      </c>
      <c r="H9" s="158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 spans="1:27" ht="108">
      <c r="A10" s="141"/>
      <c r="B10" s="124"/>
      <c r="C10" s="124"/>
      <c r="D10" s="124"/>
      <c r="E10" s="152" t="s">
        <v>226</v>
      </c>
      <c r="F10" s="153" t="s">
        <v>260</v>
      </c>
      <c r="G10" s="152" t="s">
        <v>261</v>
      </c>
      <c r="H10" s="158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</row>
    <row r="11" spans="1:27" ht="81">
      <c r="A11" s="141"/>
      <c r="B11" s="125"/>
      <c r="C11" s="125"/>
      <c r="D11" s="125"/>
      <c r="E11" s="152" t="s">
        <v>151</v>
      </c>
      <c r="F11" s="153" t="s">
        <v>260</v>
      </c>
      <c r="G11" s="152" t="s">
        <v>262</v>
      </c>
      <c r="H11" s="159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</row>
    <row r="12" spans="1:27" ht="81">
      <c r="A12" s="141"/>
      <c r="B12" s="150">
        <v>3</v>
      </c>
      <c r="C12" s="151" t="s">
        <v>263</v>
      </c>
      <c r="D12" s="151" t="s">
        <v>264</v>
      </c>
      <c r="E12" s="152" t="s">
        <v>156</v>
      </c>
      <c r="F12" s="153" t="s">
        <v>260</v>
      </c>
      <c r="G12" s="152" t="s">
        <v>265</v>
      </c>
      <c r="H12" s="154" t="s">
        <v>266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</row>
    <row r="13" spans="1:27" ht="108">
      <c r="A13" s="141"/>
      <c r="B13" s="124"/>
      <c r="C13" s="124"/>
      <c r="D13" s="124"/>
      <c r="E13" s="152" t="s">
        <v>228</v>
      </c>
      <c r="F13" s="153" t="s">
        <v>260</v>
      </c>
      <c r="G13" s="152" t="s">
        <v>267</v>
      </c>
      <c r="H13" s="158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</row>
    <row r="14" spans="1:27">
      <c r="A14" s="141"/>
      <c r="B14" s="125"/>
      <c r="C14" s="125"/>
      <c r="D14" s="125"/>
      <c r="E14" s="152" t="s">
        <v>164</v>
      </c>
      <c r="F14" s="160" t="s">
        <v>253</v>
      </c>
      <c r="G14" s="152" t="s">
        <v>254</v>
      </c>
      <c r="H14" s="159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</row>
    <row r="15" spans="1:27" ht="94.5">
      <c r="A15" s="141"/>
      <c r="B15" s="150">
        <v>4</v>
      </c>
      <c r="C15" s="151" t="s">
        <v>268</v>
      </c>
      <c r="D15" s="151" t="s">
        <v>269</v>
      </c>
      <c r="E15" s="155" t="s">
        <v>168</v>
      </c>
      <c r="F15" s="156">
        <v>2025</v>
      </c>
      <c r="G15" s="157" t="s">
        <v>270</v>
      </c>
      <c r="H15" s="161" t="s">
        <v>271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</row>
    <row r="16" spans="1:27" ht="81">
      <c r="A16" s="141"/>
      <c r="B16" s="125"/>
      <c r="C16" s="125"/>
      <c r="D16" s="125"/>
      <c r="E16" s="152" t="s">
        <v>171</v>
      </c>
      <c r="F16" s="153" t="s">
        <v>260</v>
      </c>
      <c r="G16" s="162" t="s">
        <v>272</v>
      </c>
      <c r="H16" s="159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</row>
    <row r="17" spans="1:27" ht="81">
      <c r="A17" s="141"/>
      <c r="B17" s="150">
        <v>5</v>
      </c>
      <c r="C17" s="151" t="s">
        <v>273</v>
      </c>
      <c r="D17" s="151" t="s">
        <v>274</v>
      </c>
      <c r="E17" s="152" t="s">
        <v>174</v>
      </c>
      <c r="F17" s="153" t="s">
        <v>249</v>
      </c>
      <c r="G17" s="152" t="s">
        <v>275</v>
      </c>
      <c r="H17" s="161" t="s">
        <v>276</v>
      </c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</row>
    <row r="18" spans="1:27" ht="94.5">
      <c r="A18" s="141"/>
      <c r="B18" s="124"/>
      <c r="C18" s="124"/>
      <c r="D18" s="124"/>
      <c r="E18" s="152" t="s">
        <v>176</v>
      </c>
      <c r="F18" s="153" t="s">
        <v>260</v>
      </c>
      <c r="G18" s="152" t="s">
        <v>277</v>
      </c>
      <c r="H18" s="159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</row>
    <row r="19" spans="1:27">
      <c r="A19" s="141"/>
      <c r="B19" s="150">
        <v>6</v>
      </c>
      <c r="C19" s="151" t="s">
        <v>278</v>
      </c>
      <c r="D19" s="151" t="s">
        <v>279</v>
      </c>
      <c r="E19" s="163" t="s">
        <v>180</v>
      </c>
      <c r="F19" s="164" t="s">
        <v>260</v>
      </c>
      <c r="G19" s="151" t="s">
        <v>280</v>
      </c>
      <c r="H19" s="154" t="s">
        <v>281</v>
      </c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</row>
    <row r="20" spans="1:27">
      <c r="A20" s="141"/>
      <c r="B20" s="124"/>
      <c r="C20" s="124"/>
      <c r="D20" s="124"/>
      <c r="E20" s="159"/>
      <c r="F20" s="165"/>
      <c r="G20" s="125"/>
      <c r="H20" s="158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</row>
    <row r="21" spans="1:27" ht="15.75" customHeight="1">
      <c r="A21" s="141"/>
      <c r="B21" s="124"/>
      <c r="C21" s="124"/>
      <c r="D21" s="124"/>
      <c r="E21" s="166" t="s">
        <v>183</v>
      </c>
      <c r="F21" s="153" t="s">
        <v>260</v>
      </c>
      <c r="G21" s="152" t="s">
        <v>282</v>
      </c>
      <c r="H21" s="158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</row>
    <row r="22" spans="1:27" ht="15.75" customHeight="1">
      <c r="A22" s="141"/>
      <c r="B22" s="124"/>
      <c r="C22" s="124"/>
      <c r="D22" s="124"/>
      <c r="E22" s="167" t="s">
        <v>185</v>
      </c>
      <c r="F22" s="156">
        <v>2025</v>
      </c>
      <c r="G22" s="157" t="s">
        <v>283</v>
      </c>
      <c r="H22" s="158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</row>
    <row r="23" spans="1:27" ht="15.75" customHeight="1">
      <c r="A23" s="141"/>
      <c r="B23" s="125"/>
      <c r="C23" s="125"/>
      <c r="D23" s="125"/>
      <c r="E23" s="166" t="s">
        <v>284</v>
      </c>
      <c r="F23" s="153" t="s">
        <v>249</v>
      </c>
      <c r="G23" s="168" t="s">
        <v>285</v>
      </c>
      <c r="H23" s="158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</row>
    <row r="24" spans="1:27" ht="15.75" customHeight="1">
      <c r="A24" s="141"/>
      <c r="B24" s="141"/>
      <c r="C24" s="141"/>
      <c r="D24" s="141"/>
      <c r="E24" s="141"/>
      <c r="F24" s="141"/>
      <c r="G24" s="141"/>
      <c r="H24" s="144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</row>
    <row r="25" spans="1:27" ht="15.75" customHeight="1">
      <c r="A25" s="141"/>
      <c r="B25" s="141"/>
      <c r="C25" s="141"/>
      <c r="D25" s="141"/>
      <c r="E25" s="141"/>
      <c r="F25" s="141"/>
      <c r="G25" s="141"/>
      <c r="H25" s="144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</row>
    <row r="26" spans="1:27" ht="15.75" customHeight="1">
      <c r="A26" s="141"/>
      <c r="B26" s="141"/>
      <c r="C26" s="141"/>
      <c r="D26" s="141"/>
      <c r="E26" s="141"/>
      <c r="F26" s="141"/>
      <c r="G26" s="141"/>
      <c r="H26" s="144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</row>
    <row r="27" spans="1:27" ht="15.75" customHeight="1">
      <c r="A27" s="141"/>
      <c r="B27" s="141"/>
      <c r="C27" s="141"/>
      <c r="D27" s="141"/>
      <c r="E27" s="141"/>
      <c r="F27" s="141"/>
      <c r="G27" s="141"/>
      <c r="H27" s="144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</row>
    <row r="28" spans="1:27" ht="15.75" customHeight="1">
      <c r="A28" s="141"/>
      <c r="B28" s="141"/>
      <c r="C28" s="141"/>
      <c r="D28" s="141"/>
      <c r="E28" s="141"/>
      <c r="F28" s="141"/>
      <c r="G28" s="141"/>
      <c r="H28" s="144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</row>
    <row r="29" spans="1:27" ht="15.75" customHeight="1">
      <c r="A29" s="141"/>
      <c r="B29" s="142"/>
      <c r="C29" s="143"/>
      <c r="D29" s="143"/>
      <c r="E29" s="143"/>
      <c r="F29" s="143"/>
      <c r="G29" s="143"/>
      <c r="H29" s="144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</row>
    <row r="30" spans="1:27" ht="15.75" customHeight="1">
      <c r="A30" s="141"/>
      <c r="B30" s="142"/>
      <c r="C30" s="143"/>
      <c r="D30" s="143"/>
      <c r="E30" s="143"/>
      <c r="F30" s="143"/>
      <c r="G30" s="143"/>
      <c r="H30" s="144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</row>
    <row r="31" spans="1:27" ht="15.75" customHeight="1">
      <c r="A31" s="141"/>
      <c r="B31" s="142"/>
      <c r="C31" s="143"/>
      <c r="D31" s="143"/>
      <c r="E31" s="143"/>
      <c r="F31" s="143"/>
      <c r="G31" s="143"/>
      <c r="H31" s="144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</row>
    <row r="32" spans="1:27" ht="15.75" customHeight="1">
      <c r="A32" s="141"/>
      <c r="B32" s="142"/>
      <c r="C32" s="143"/>
      <c r="D32" s="143"/>
      <c r="E32" s="143"/>
      <c r="F32" s="143"/>
      <c r="G32" s="143"/>
      <c r="H32" s="144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</row>
    <row r="33" spans="1:27" ht="15.75" customHeight="1">
      <c r="A33" s="141"/>
      <c r="B33" s="142"/>
      <c r="C33" s="143"/>
      <c r="D33" s="143"/>
      <c r="E33" s="143"/>
      <c r="F33" s="143"/>
      <c r="G33" s="143"/>
      <c r="H33" s="144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</row>
    <row r="34" spans="1:27" ht="15.75" customHeight="1">
      <c r="A34" s="141"/>
      <c r="B34" s="142"/>
      <c r="C34" s="143"/>
      <c r="D34" s="143"/>
      <c r="E34" s="143"/>
      <c r="F34" s="143"/>
      <c r="G34" s="143"/>
      <c r="H34" s="144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1:27" ht="15.75" customHeight="1">
      <c r="A35" s="141"/>
      <c r="B35" s="142"/>
      <c r="C35" s="143"/>
      <c r="D35" s="143"/>
      <c r="E35" s="143"/>
      <c r="F35" s="143"/>
      <c r="G35" s="143"/>
      <c r="H35" s="144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</row>
    <row r="36" spans="1:27" ht="15.75" customHeight="1">
      <c r="A36" s="141"/>
      <c r="B36" s="142"/>
      <c r="C36" s="143"/>
      <c r="D36" s="143"/>
      <c r="E36" s="143"/>
      <c r="F36" s="143"/>
      <c r="G36" s="143"/>
      <c r="H36" s="144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</row>
    <row r="37" spans="1:27" ht="15.75" customHeight="1">
      <c r="A37" s="141"/>
      <c r="B37" s="142"/>
      <c r="C37" s="143"/>
      <c r="D37" s="143"/>
      <c r="E37" s="143"/>
      <c r="F37" s="143"/>
      <c r="G37" s="143"/>
      <c r="H37" s="144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</row>
    <row r="38" spans="1:27" ht="15.75" customHeight="1">
      <c r="A38" s="141"/>
      <c r="B38" s="142"/>
      <c r="C38" s="143"/>
      <c r="D38" s="143"/>
      <c r="E38" s="143"/>
      <c r="F38" s="143"/>
      <c r="G38" s="143"/>
      <c r="H38" s="144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</row>
    <row r="39" spans="1:27" ht="15.75" customHeight="1">
      <c r="A39" s="141"/>
      <c r="B39" s="142"/>
      <c r="C39" s="143"/>
      <c r="D39" s="143"/>
      <c r="E39" s="143"/>
      <c r="F39" s="143"/>
      <c r="G39" s="143"/>
      <c r="H39" s="144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</row>
    <row r="40" spans="1:27" ht="15.75" customHeight="1">
      <c r="A40" s="141"/>
      <c r="B40" s="142"/>
      <c r="C40" s="143"/>
      <c r="D40" s="143"/>
      <c r="E40" s="143"/>
      <c r="F40" s="143"/>
      <c r="G40" s="143"/>
      <c r="H40" s="144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</row>
    <row r="41" spans="1:27" ht="15.75" customHeight="1">
      <c r="A41" s="141"/>
      <c r="B41" s="142"/>
      <c r="C41" s="143"/>
      <c r="D41" s="143"/>
      <c r="E41" s="143"/>
      <c r="F41" s="143"/>
      <c r="G41" s="143"/>
      <c r="H41" s="144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</row>
    <row r="42" spans="1:27" ht="15.75" customHeight="1">
      <c r="A42" s="141"/>
      <c r="B42" s="142"/>
      <c r="C42" s="143"/>
      <c r="D42" s="143"/>
      <c r="E42" s="143"/>
      <c r="F42" s="143"/>
      <c r="G42" s="143"/>
      <c r="H42" s="144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</row>
    <row r="43" spans="1:27" ht="15.75" customHeight="1">
      <c r="A43" s="141"/>
      <c r="B43" s="142"/>
      <c r="C43" s="143"/>
      <c r="D43" s="143"/>
      <c r="E43" s="143"/>
      <c r="F43" s="143"/>
      <c r="G43" s="143"/>
      <c r="H43" s="144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</row>
    <row r="44" spans="1:27" ht="15.75" customHeight="1">
      <c r="A44" s="141"/>
      <c r="B44" s="142"/>
      <c r="C44" s="143"/>
      <c r="D44" s="143"/>
      <c r="E44" s="143"/>
      <c r="F44" s="143"/>
      <c r="G44" s="143"/>
      <c r="H44" s="144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</row>
    <row r="45" spans="1:27" ht="15.75" customHeight="1">
      <c r="A45" s="141"/>
      <c r="B45" s="142"/>
      <c r="C45" s="143"/>
      <c r="D45" s="143"/>
      <c r="E45" s="143"/>
      <c r="F45" s="143"/>
      <c r="G45" s="143"/>
      <c r="H45" s="144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</row>
    <row r="46" spans="1:27" ht="15.75" customHeight="1">
      <c r="A46" s="141"/>
      <c r="B46" s="142"/>
      <c r="C46" s="143"/>
      <c r="D46" s="143"/>
      <c r="E46" s="143"/>
      <c r="F46" s="143"/>
      <c r="G46" s="143"/>
      <c r="H46" s="144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</row>
    <row r="47" spans="1:27" ht="15.75" customHeight="1">
      <c r="A47" s="141"/>
      <c r="B47" s="142"/>
      <c r="C47" s="143"/>
      <c r="D47" s="143"/>
      <c r="E47" s="143"/>
      <c r="F47" s="143"/>
      <c r="G47" s="143"/>
      <c r="H47" s="144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</row>
    <row r="48" spans="1:27" ht="15.75" customHeight="1">
      <c r="A48" s="141"/>
      <c r="B48" s="142"/>
      <c r="C48" s="143"/>
      <c r="D48" s="143"/>
      <c r="E48" s="143"/>
      <c r="F48" s="143"/>
      <c r="G48" s="143"/>
      <c r="H48" s="144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</row>
    <row r="49" spans="1:27" ht="15.75" customHeight="1">
      <c r="A49" s="141"/>
      <c r="B49" s="142"/>
      <c r="C49" s="143"/>
      <c r="D49" s="143"/>
      <c r="E49" s="143"/>
      <c r="F49" s="143"/>
      <c r="G49" s="143"/>
      <c r="H49" s="144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</row>
    <row r="50" spans="1:27" ht="15.75" customHeight="1">
      <c r="A50" s="141"/>
      <c r="B50" s="142"/>
      <c r="C50" s="143"/>
      <c r="D50" s="143"/>
      <c r="E50" s="143"/>
      <c r="F50" s="143"/>
      <c r="G50" s="143"/>
      <c r="H50" s="144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</row>
    <row r="51" spans="1:27" ht="15.75" customHeight="1">
      <c r="A51" s="141"/>
      <c r="B51" s="142"/>
      <c r="C51" s="143"/>
      <c r="D51" s="143"/>
      <c r="E51" s="143"/>
      <c r="F51" s="143"/>
      <c r="G51" s="143"/>
      <c r="H51" s="144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</row>
    <row r="52" spans="1:27" ht="15.75" customHeight="1">
      <c r="A52" s="141"/>
      <c r="B52" s="142"/>
      <c r="C52" s="143"/>
      <c r="D52" s="143"/>
      <c r="E52" s="143"/>
      <c r="F52" s="143"/>
      <c r="G52" s="143"/>
      <c r="H52" s="144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</row>
    <row r="53" spans="1:27" ht="15.75" customHeight="1">
      <c r="A53" s="141"/>
      <c r="B53" s="142"/>
      <c r="C53" s="143"/>
      <c r="D53" s="143"/>
      <c r="E53" s="143"/>
      <c r="F53" s="143"/>
      <c r="G53" s="143"/>
      <c r="H53" s="144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</row>
    <row r="54" spans="1:27" ht="15.75" customHeight="1">
      <c r="A54" s="141"/>
      <c r="B54" s="142"/>
      <c r="C54" s="143"/>
      <c r="D54" s="143"/>
      <c r="E54" s="143"/>
      <c r="F54" s="143"/>
      <c r="G54" s="143"/>
      <c r="H54" s="144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</row>
    <row r="55" spans="1:27" ht="15.75" customHeight="1">
      <c r="A55" s="141"/>
      <c r="B55" s="142"/>
      <c r="C55" s="143"/>
      <c r="D55" s="143"/>
      <c r="E55" s="143"/>
      <c r="F55" s="143"/>
      <c r="G55" s="143"/>
      <c r="H55" s="144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</row>
    <row r="56" spans="1:27" ht="15.75" customHeight="1">
      <c r="A56" s="141"/>
      <c r="B56" s="142"/>
      <c r="C56" s="143"/>
      <c r="D56" s="143"/>
      <c r="E56" s="143"/>
      <c r="F56" s="143"/>
      <c r="G56" s="143"/>
      <c r="H56" s="144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</row>
    <row r="57" spans="1:27" ht="15.75" customHeight="1">
      <c r="A57" s="141"/>
      <c r="B57" s="142"/>
      <c r="C57" s="143"/>
      <c r="D57" s="143"/>
      <c r="E57" s="143"/>
      <c r="F57" s="143"/>
      <c r="G57" s="143"/>
      <c r="H57" s="144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</row>
    <row r="58" spans="1:27" ht="15.75" customHeight="1">
      <c r="A58" s="141"/>
      <c r="B58" s="142"/>
      <c r="C58" s="143"/>
      <c r="D58" s="143"/>
      <c r="E58" s="143"/>
      <c r="F58" s="143"/>
      <c r="G58" s="143"/>
      <c r="H58" s="144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</row>
    <row r="59" spans="1:27" ht="15.75" customHeight="1">
      <c r="A59" s="141"/>
      <c r="B59" s="142"/>
      <c r="C59" s="143"/>
      <c r="D59" s="143"/>
      <c r="E59" s="143"/>
      <c r="F59" s="143"/>
      <c r="G59" s="143"/>
      <c r="H59" s="144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</row>
    <row r="60" spans="1:27" ht="15.75" customHeight="1">
      <c r="A60" s="141"/>
      <c r="B60" s="142"/>
      <c r="C60" s="143"/>
      <c r="D60" s="143"/>
      <c r="E60" s="143"/>
      <c r="F60" s="143"/>
      <c r="G60" s="143"/>
      <c r="H60" s="144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</row>
    <row r="61" spans="1:27" ht="15.75" customHeight="1">
      <c r="A61" s="141"/>
      <c r="B61" s="142"/>
      <c r="C61" s="143"/>
      <c r="D61" s="143"/>
      <c r="E61" s="143"/>
      <c r="F61" s="143"/>
      <c r="G61" s="143"/>
      <c r="H61" s="144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</row>
    <row r="62" spans="1:27" ht="15.75" customHeight="1">
      <c r="A62" s="141"/>
      <c r="B62" s="142"/>
      <c r="C62" s="143"/>
      <c r="D62" s="143"/>
      <c r="E62" s="143"/>
      <c r="F62" s="143"/>
      <c r="G62" s="143"/>
      <c r="H62" s="144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</row>
    <row r="63" spans="1:27" ht="15.75" customHeight="1">
      <c r="A63" s="141"/>
      <c r="B63" s="142"/>
      <c r="C63" s="143"/>
      <c r="D63" s="143"/>
      <c r="E63" s="143"/>
      <c r="F63" s="143"/>
      <c r="G63" s="143"/>
      <c r="H63" s="144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</row>
    <row r="64" spans="1:27" ht="15.75" customHeight="1">
      <c r="A64" s="141"/>
      <c r="B64" s="142"/>
      <c r="C64" s="143"/>
      <c r="D64" s="143"/>
      <c r="E64" s="143"/>
      <c r="F64" s="143"/>
      <c r="G64" s="143"/>
      <c r="H64" s="144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</row>
    <row r="65" spans="1:27" ht="15.75" customHeight="1">
      <c r="A65" s="141"/>
      <c r="B65" s="142"/>
      <c r="C65" s="143"/>
      <c r="D65" s="143"/>
      <c r="E65" s="143"/>
      <c r="F65" s="143"/>
      <c r="G65" s="143"/>
      <c r="H65" s="144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</row>
    <row r="66" spans="1:27" ht="15.75" customHeight="1">
      <c r="A66" s="141"/>
      <c r="B66" s="142"/>
      <c r="C66" s="143"/>
      <c r="D66" s="143"/>
      <c r="E66" s="143"/>
      <c r="F66" s="143"/>
      <c r="G66" s="143"/>
      <c r="H66" s="144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</row>
    <row r="67" spans="1:27" ht="15.75" customHeight="1">
      <c r="A67" s="141"/>
      <c r="B67" s="142"/>
      <c r="C67" s="143"/>
      <c r="D67" s="143"/>
      <c r="E67" s="143"/>
      <c r="F67" s="143"/>
      <c r="G67" s="143"/>
      <c r="H67" s="144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</row>
    <row r="68" spans="1:27" ht="15.75" customHeight="1">
      <c r="A68" s="141"/>
      <c r="B68" s="142"/>
      <c r="C68" s="143"/>
      <c r="D68" s="143"/>
      <c r="E68" s="143"/>
      <c r="F68" s="143"/>
      <c r="G68" s="143"/>
      <c r="H68" s="144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</row>
    <row r="69" spans="1:27" ht="15.75" customHeight="1">
      <c r="A69" s="141"/>
      <c r="B69" s="142"/>
      <c r="C69" s="143"/>
      <c r="D69" s="143"/>
      <c r="E69" s="143"/>
      <c r="F69" s="143"/>
      <c r="G69" s="143"/>
      <c r="H69" s="144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</row>
    <row r="70" spans="1:27" ht="15.75" customHeight="1">
      <c r="A70" s="141"/>
      <c r="B70" s="142"/>
      <c r="C70" s="143"/>
      <c r="D70" s="143"/>
      <c r="E70" s="143"/>
      <c r="F70" s="143"/>
      <c r="G70" s="143"/>
      <c r="H70" s="144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</row>
    <row r="71" spans="1:27" ht="15.75" customHeight="1">
      <c r="A71" s="141"/>
      <c r="B71" s="142"/>
      <c r="C71" s="143"/>
      <c r="D71" s="143"/>
      <c r="E71" s="143"/>
      <c r="F71" s="143"/>
      <c r="G71" s="143"/>
      <c r="H71" s="144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</row>
    <row r="72" spans="1:27" ht="15.75" customHeight="1">
      <c r="A72" s="141"/>
      <c r="B72" s="142"/>
      <c r="C72" s="143"/>
      <c r="D72" s="143"/>
      <c r="E72" s="143"/>
      <c r="F72" s="143"/>
      <c r="G72" s="143"/>
      <c r="H72" s="144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</row>
    <row r="73" spans="1:27" ht="15.75" customHeight="1">
      <c r="A73" s="141"/>
      <c r="B73" s="142"/>
      <c r="C73" s="143"/>
      <c r="D73" s="143"/>
      <c r="E73" s="143"/>
      <c r="F73" s="143"/>
      <c r="G73" s="143"/>
      <c r="H73" s="144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</row>
    <row r="74" spans="1:27" ht="15.75" customHeight="1">
      <c r="A74" s="141"/>
      <c r="B74" s="142"/>
      <c r="C74" s="143"/>
      <c r="D74" s="143"/>
      <c r="E74" s="143"/>
      <c r="F74" s="143"/>
      <c r="G74" s="143"/>
      <c r="H74" s="144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</row>
    <row r="75" spans="1:27" ht="15.75" customHeight="1">
      <c r="A75" s="141"/>
      <c r="B75" s="142"/>
      <c r="C75" s="143"/>
      <c r="D75" s="143"/>
      <c r="E75" s="143"/>
      <c r="F75" s="143"/>
      <c r="G75" s="143"/>
      <c r="H75" s="144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</row>
    <row r="76" spans="1:27" ht="15.75" customHeight="1">
      <c r="A76" s="141"/>
      <c r="B76" s="142"/>
      <c r="C76" s="143"/>
      <c r="D76" s="143"/>
      <c r="E76" s="143"/>
      <c r="F76" s="143"/>
      <c r="G76" s="143"/>
      <c r="H76" s="144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</row>
    <row r="77" spans="1:27" ht="15.75" customHeight="1">
      <c r="A77" s="141"/>
      <c r="B77" s="142"/>
      <c r="C77" s="143"/>
      <c r="D77" s="143"/>
      <c r="E77" s="143"/>
      <c r="F77" s="143"/>
      <c r="G77" s="143"/>
      <c r="H77" s="144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</row>
    <row r="78" spans="1:27" ht="15.75" customHeight="1">
      <c r="A78" s="141"/>
      <c r="B78" s="142"/>
      <c r="C78" s="143"/>
      <c r="D78" s="143"/>
      <c r="E78" s="143"/>
      <c r="F78" s="143"/>
      <c r="G78" s="143"/>
      <c r="H78" s="144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</row>
    <row r="79" spans="1:27" ht="15.75" customHeight="1">
      <c r="A79" s="141"/>
      <c r="B79" s="142"/>
      <c r="C79" s="143"/>
      <c r="D79" s="143"/>
      <c r="E79" s="143"/>
      <c r="F79" s="143"/>
      <c r="G79" s="143"/>
      <c r="H79" s="144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</row>
    <row r="80" spans="1:27" ht="15.75" customHeight="1">
      <c r="A80" s="141"/>
      <c r="B80" s="142"/>
      <c r="C80" s="143"/>
      <c r="D80" s="143"/>
      <c r="E80" s="143"/>
      <c r="F80" s="143"/>
      <c r="G80" s="143"/>
      <c r="H80" s="144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</row>
    <row r="81" spans="1:27" ht="15.75" customHeight="1">
      <c r="A81" s="141"/>
      <c r="B81" s="142"/>
      <c r="C81" s="143"/>
      <c r="D81" s="143"/>
      <c r="E81" s="143"/>
      <c r="F81" s="143"/>
      <c r="G81" s="143"/>
      <c r="H81" s="144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</row>
    <row r="82" spans="1:27" ht="15.75" customHeight="1">
      <c r="A82" s="141"/>
      <c r="B82" s="142"/>
      <c r="C82" s="143"/>
      <c r="D82" s="143"/>
      <c r="E82" s="143"/>
      <c r="F82" s="143"/>
      <c r="G82" s="143"/>
      <c r="H82" s="144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</row>
    <row r="83" spans="1:27" ht="15.75" customHeight="1">
      <c r="A83" s="141"/>
      <c r="B83" s="142"/>
      <c r="C83" s="143"/>
      <c r="D83" s="143"/>
      <c r="E83" s="143"/>
      <c r="F83" s="143"/>
      <c r="G83" s="143"/>
      <c r="H83" s="144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</row>
    <row r="84" spans="1:27" ht="15.75" customHeight="1">
      <c r="A84" s="141"/>
      <c r="B84" s="142"/>
      <c r="C84" s="143"/>
      <c r="D84" s="143"/>
      <c r="E84" s="143"/>
      <c r="F84" s="143"/>
      <c r="G84" s="143"/>
      <c r="H84" s="144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</row>
    <row r="85" spans="1:27" ht="15.75" customHeight="1">
      <c r="A85" s="141"/>
      <c r="B85" s="142"/>
      <c r="C85" s="143"/>
      <c r="D85" s="143"/>
      <c r="E85" s="143"/>
      <c r="F85" s="143"/>
      <c r="G85" s="143"/>
      <c r="H85" s="144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</row>
    <row r="86" spans="1:27" ht="15.75" customHeight="1">
      <c r="A86" s="141"/>
      <c r="B86" s="142"/>
      <c r="C86" s="143"/>
      <c r="D86" s="143"/>
      <c r="E86" s="143"/>
      <c r="F86" s="143"/>
      <c r="G86" s="143"/>
      <c r="H86" s="144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</row>
    <row r="87" spans="1:27" ht="15.75" customHeight="1">
      <c r="A87" s="141"/>
      <c r="B87" s="142"/>
      <c r="C87" s="143"/>
      <c r="D87" s="143"/>
      <c r="E87" s="143"/>
      <c r="F87" s="143"/>
      <c r="G87" s="143"/>
      <c r="H87" s="144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</row>
    <row r="88" spans="1:27" ht="15.75" customHeight="1">
      <c r="A88" s="141"/>
      <c r="B88" s="142"/>
      <c r="C88" s="143"/>
      <c r="D88" s="143"/>
      <c r="E88" s="143"/>
      <c r="F88" s="143"/>
      <c r="G88" s="143"/>
      <c r="H88" s="144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</row>
    <row r="89" spans="1:27" ht="15.75" customHeight="1">
      <c r="A89" s="141"/>
      <c r="B89" s="142"/>
      <c r="C89" s="143"/>
      <c r="D89" s="143"/>
      <c r="E89" s="143"/>
      <c r="F89" s="143"/>
      <c r="G89" s="143"/>
      <c r="H89" s="144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</row>
    <row r="90" spans="1:27" ht="15.75" customHeight="1">
      <c r="A90" s="141"/>
      <c r="B90" s="142"/>
      <c r="C90" s="143"/>
      <c r="D90" s="143"/>
      <c r="E90" s="143"/>
      <c r="F90" s="143"/>
      <c r="G90" s="143"/>
      <c r="H90" s="144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</row>
    <row r="91" spans="1:27" ht="15.75" customHeight="1">
      <c r="A91" s="141"/>
      <c r="B91" s="142"/>
      <c r="C91" s="143"/>
      <c r="D91" s="143"/>
      <c r="E91" s="143"/>
      <c r="F91" s="143"/>
      <c r="G91" s="143"/>
      <c r="H91" s="144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</row>
    <row r="92" spans="1:27" ht="15.75" customHeight="1">
      <c r="A92" s="141"/>
      <c r="B92" s="142"/>
      <c r="C92" s="143"/>
      <c r="D92" s="143"/>
      <c r="E92" s="143"/>
      <c r="F92" s="143"/>
      <c r="G92" s="143"/>
      <c r="H92" s="144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</row>
    <row r="93" spans="1:27" ht="15.75" customHeight="1">
      <c r="A93" s="141"/>
      <c r="B93" s="142"/>
      <c r="C93" s="143"/>
      <c r="D93" s="143"/>
      <c r="E93" s="143"/>
      <c r="F93" s="143"/>
      <c r="G93" s="143"/>
      <c r="H93" s="144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</row>
    <row r="94" spans="1:27" ht="15.75" customHeight="1">
      <c r="A94" s="141"/>
      <c r="B94" s="142"/>
      <c r="C94" s="143"/>
      <c r="D94" s="143"/>
      <c r="E94" s="143"/>
      <c r="F94" s="143"/>
      <c r="G94" s="143"/>
      <c r="H94" s="144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</row>
    <row r="95" spans="1:27" ht="15.75" customHeight="1">
      <c r="A95" s="141"/>
      <c r="B95" s="142"/>
      <c r="C95" s="143"/>
      <c r="D95" s="143"/>
      <c r="E95" s="143"/>
      <c r="F95" s="143"/>
      <c r="G95" s="143"/>
      <c r="H95" s="144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</row>
    <row r="96" spans="1:27" ht="15.75" customHeight="1">
      <c r="A96" s="141"/>
      <c r="B96" s="142"/>
      <c r="C96" s="143"/>
      <c r="D96" s="143"/>
      <c r="E96" s="143"/>
      <c r="F96" s="143"/>
      <c r="G96" s="143"/>
      <c r="H96" s="144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</row>
    <row r="97" spans="1:27" ht="15.75" customHeight="1">
      <c r="A97" s="141"/>
      <c r="B97" s="142"/>
      <c r="C97" s="143"/>
      <c r="D97" s="143"/>
      <c r="E97" s="143"/>
      <c r="F97" s="143"/>
      <c r="G97" s="143"/>
      <c r="H97" s="144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</row>
    <row r="98" spans="1:27" ht="15.75" customHeight="1">
      <c r="A98" s="141"/>
      <c r="B98" s="142"/>
      <c r="C98" s="143"/>
      <c r="D98" s="143"/>
      <c r="E98" s="143"/>
      <c r="F98" s="143"/>
      <c r="G98" s="143"/>
      <c r="H98" s="144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</row>
    <row r="99" spans="1:27" ht="15.75" customHeight="1">
      <c r="A99" s="141"/>
      <c r="B99" s="142"/>
      <c r="C99" s="143"/>
      <c r="D99" s="143"/>
      <c r="E99" s="143"/>
      <c r="F99" s="143"/>
      <c r="G99" s="143"/>
      <c r="H99" s="144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</row>
    <row r="100" spans="1:27" ht="15.75" customHeight="1">
      <c r="A100" s="141"/>
      <c r="B100" s="142"/>
      <c r="C100" s="143"/>
      <c r="D100" s="143"/>
      <c r="E100" s="143"/>
      <c r="F100" s="143"/>
      <c r="G100" s="143"/>
      <c r="H100" s="144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</row>
    <row r="101" spans="1:27" ht="15.75" customHeight="1">
      <c r="A101" s="141"/>
      <c r="B101" s="142"/>
      <c r="C101" s="143"/>
      <c r="D101" s="143"/>
      <c r="E101" s="143"/>
      <c r="F101" s="143"/>
      <c r="G101" s="143"/>
      <c r="H101" s="144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</row>
    <row r="102" spans="1:27" ht="15.75" customHeight="1">
      <c r="A102" s="141"/>
      <c r="B102" s="142"/>
      <c r="C102" s="143"/>
      <c r="D102" s="143"/>
      <c r="E102" s="143"/>
      <c r="F102" s="143"/>
      <c r="G102" s="143"/>
      <c r="H102" s="144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</row>
    <row r="103" spans="1:27" ht="15.75" customHeight="1">
      <c r="A103" s="141"/>
      <c r="B103" s="142"/>
      <c r="C103" s="143"/>
      <c r="D103" s="143"/>
      <c r="E103" s="143"/>
      <c r="F103" s="143"/>
      <c r="G103" s="143"/>
      <c r="H103" s="144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</row>
    <row r="104" spans="1:27" ht="15.75" customHeight="1">
      <c r="A104" s="141"/>
      <c r="B104" s="142"/>
      <c r="C104" s="143"/>
      <c r="D104" s="143"/>
      <c r="E104" s="143"/>
      <c r="F104" s="143"/>
      <c r="G104" s="143"/>
      <c r="H104" s="144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</row>
    <row r="105" spans="1:27" ht="15.75" customHeight="1">
      <c r="A105" s="141"/>
      <c r="B105" s="142"/>
      <c r="C105" s="143"/>
      <c r="D105" s="143"/>
      <c r="E105" s="143"/>
      <c r="F105" s="143"/>
      <c r="G105" s="143"/>
      <c r="H105" s="144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</row>
    <row r="106" spans="1:27" ht="15.75" customHeight="1">
      <c r="A106" s="141"/>
      <c r="B106" s="142"/>
      <c r="C106" s="143"/>
      <c r="D106" s="143"/>
      <c r="E106" s="143"/>
      <c r="F106" s="143"/>
      <c r="G106" s="143"/>
      <c r="H106" s="144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</row>
    <row r="107" spans="1:27" ht="15.75" customHeight="1">
      <c r="A107" s="141"/>
      <c r="B107" s="142"/>
      <c r="C107" s="143"/>
      <c r="D107" s="143"/>
      <c r="E107" s="143"/>
      <c r="F107" s="143"/>
      <c r="G107" s="143"/>
      <c r="H107" s="144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</row>
    <row r="108" spans="1:27" ht="15.75" customHeight="1">
      <c r="A108" s="141"/>
      <c r="B108" s="142"/>
      <c r="C108" s="143"/>
      <c r="D108" s="143"/>
      <c r="E108" s="143"/>
      <c r="F108" s="143"/>
      <c r="G108" s="143"/>
      <c r="H108" s="144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</row>
    <row r="109" spans="1:27" ht="15.75" customHeight="1">
      <c r="A109" s="141"/>
      <c r="B109" s="142"/>
      <c r="C109" s="143"/>
      <c r="D109" s="143"/>
      <c r="E109" s="143"/>
      <c r="F109" s="143"/>
      <c r="G109" s="143"/>
      <c r="H109" s="144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</row>
    <row r="110" spans="1:27" ht="15.75" customHeight="1">
      <c r="A110" s="141"/>
      <c r="B110" s="142"/>
      <c r="C110" s="143"/>
      <c r="D110" s="143"/>
      <c r="E110" s="143"/>
      <c r="F110" s="143"/>
      <c r="G110" s="143"/>
      <c r="H110" s="144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</row>
    <row r="111" spans="1:27" ht="15.75" customHeight="1">
      <c r="A111" s="141"/>
      <c r="B111" s="142"/>
      <c r="C111" s="143"/>
      <c r="D111" s="143"/>
      <c r="E111" s="143"/>
      <c r="F111" s="143"/>
      <c r="G111" s="143"/>
      <c r="H111" s="144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</row>
    <row r="112" spans="1:27" ht="15.75" customHeight="1">
      <c r="A112" s="141"/>
      <c r="B112" s="142"/>
      <c r="C112" s="143"/>
      <c r="D112" s="143"/>
      <c r="E112" s="143"/>
      <c r="F112" s="143"/>
      <c r="G112" s="143"/>
      <c r="H112" s="144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</row>
    <row r="113" spans="1:27" ht="15.75" customHeight="1">
      <c r="A113" s="141"/>
      <c r="B113" s="142"/>
      <c r="C113" s="143"/>
      <c r="D113" s="143"/>
      <c r="E113" s="143"/>
      <c r="F113" s="143"/>
      <c r="G113" s="143"/>
      <c r="H113" s="144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</row>
    <row r="114" spans="1:27" ht="15.75" customHeight="1">
      <c r="A114" s="141"/>
      <c r="B114" s="142"/>
      <c r="C114" s="143"/>
      <c r="D114" s="143"/>
      <c r="E114" s="143"/>
      <c r="F114" s="143"/>
      <c r="G114" s="143"/>
      <c r="H114" s="144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</row>
    <row r="115" spans="1:27" ht="15.75" customHeight="1">
      <c r="A115" s="141"/>
      <c r="B115" s="142"/>
      <c r="C115" s="143"/>
      <c r="D115" s="143"/>
      <c r="E115" s="143"/>
      <c r="F115" s="143"/>
      <c r="G115" s="143"/>
      <c r="H115" s="144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</row>
    <row r="116" spans="1:27" ht="15.75" customHeight="1">
      <c r="A116" s="141"/>
      <c r="B116" s="142"/>
      <c r="C116" s="143"/>
      <c r="D116" s="143"/>
      <c r="E116" s="143"/>
      <c r="F116" s="143"/>
      <c r="G116" s="143"/>
      <c r="H116" s="144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</row>
    <row r="117" spans="1:27" ht="15.75" customHeight="1">
      <c r="A117" s="141"/>
      <c r="B117" s="142"/>
      <c r="C117" s="143"/>
      <c r="D117" s="143"/>
      <c r="E117" s="143"/>
      <c r="F117" s="143"/>
      <c r="G117" s="143"/>
      <c r="H117" s="144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</row>
    <row r="118" spans="1:27" ht="15.75" customHeight="1">
      <c r="A118" s="141"/>
      <c r="B118" s="142"/>
      <c r="C118" s="143"/>
      <c r="D118" s="143"/>
      <c r="E118" s="143"/>
      <c r="F118" s="143"/>
      <c r="G118" s="143"/>
      <c r="H118" s="144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</row>
    <row r="119" spans="1:27" ht="15.75" customHeight="1">
      <c r="A119" s="141"/>
      <c r="B119" s="142"/>
      <c r="C119" s="143"/>
      <c r="D119" s="143"/>
      <c r="E119" s="143"/>
      <c r="F119" s="143"/>
      <c r="G119" s="143"/>
      <c r="H119" s="144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</row>
    <row r="120" spans="1:27" ht="15.75" customHeight="1">
      <c r="A120" s="141"/>
      <c r="B120" s="142"/>
      <c r="C120" s="143"/>
      <c r="D120" s="143"/>
      <c r="E120" s="143"/>
      <c r="F120" s="143"/>
      <c r="G120" s="143"/>
      <c r="H120" s="144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</row>
    <row r="121" spans="1:27" ht="15.75" customHeight="1">
      <c r="A121" s="141"/>
      <c r="B121" s="142"/>
      <c r="C121" s="143"/>
      <c r="D121" s="143"/>
      <c r="E121" s="143"/>
      <c r="F121" s="143"/>
      <c r="G121" s="143"/>
      <c r="H121" s="144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</row>
    <row r="122" spans="1:27" ht="15.75" customHeight="1">
      <c r="A122" s="141"/>
      <c r="B122" s="142"/>
      <c r="C122" s="143"/>
      <c r="D122" s="143"/>
      <c r="E122" s="143"/>
      <c r="F122" s="143"/>
      <c r="G122" s="143"/>
      <c r="H122" s="144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</row>
    <row r="123" spans="1:27" ht="15.75" customHeight="1">
      <c r="A123" s="141"/>
      <c r="B123" s="142"/>
      <c r="C123" s="143"/>
      <c r="D123" s="143"/>
      <c r="E123" s="143"/>
      <c r="F123" s="143"/>
      <c r="G123" s="143"/>
      <c r="H123" s="144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</row>
    <row r="124" spans="1:27" ht="15.75" customHeight="1">
      <c r="A124" s="141"/>
      <c r="B124" s="142"/>
      <c r="C124" s="143"/>
      <c r="D124" s="143"/>
      <c r="E124" s="143"/>
      <c r="F124" s="143"/>
      <c r="G124" s="143"/>
      <c r="H124" s="144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</row>
    <row r="125" spans="1:27" ht="15.75" customHeight="1">
      <c r="A125" s="141"/>
      <c r="B125" s="142"/>
      <c r="C125" s="143"/>
      <c r="D125" s="143"/>
      <c r="E125" s="143"/>
      <c r="F125" s="143"/>
      <c r="G125" s="143"/>
      <c r="H125" s="144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</row>
    <row r="126" spans="1:27" ht="15.75" customHeight="1">
      <c r="A126" s="141"/>
      <c r="B126" s="142"/>
      <c r="C126" s="143"/>
      <c r="D126" s="143"/>
      <c r="E126" s="143"/>
      <c r="F126" s="143"/>
      <c r="G126" s="143"/>
      <c r="H126" s="144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</row>
    <row r="127" spans="1:27" ht="15.75" customHeight="1">
      <c r="A127" s="141"/>
      <c r="B127" s="142"/>
      <c r="C127" s="143"/>
      <c r="D127" s="143"/>
      <c r="E127" s="143"/>
      <c r="F127" s="143"/>
      <c r="G127" s="143"/>
      <c r="H127" s="144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</row>
    <row r="128" spans="1:27" ht="15.75" customHeight="1">
      <c r="A128" s="141"/>
      <c r="B128" s="142"/>
      <c r="C128" s="143"/>
      <c r="D128" s="143"/>
      <c r="E128" s="143"/>
      <c r="F128" s="143"/>
      <c r="G128" s="143"/>
      <c r="H128" s="144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</row>
    <row r="129" spans="1:27" ht="15.75" customHeight="1">
      <c r="A129" s="141"/>
      <c r="B129" s="142"/>
      <c r="C129" s="143"/>
      <c r="D129" s="143"/>
      <c r="E129" s="143"/>
      <c r="F129" s="143"/>
      <c r="G129" s="143"/>
      <c r="H129" s="144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</row>
    <row r="130" spans="1:27" ht="15.75" customHeight="1">
      <c r="A130" s="141"/>
      <c r="B130" s="142"/>
      <c r="C130" s="143"/>
      <c r="D130" s="143"/>
      <c r="E130" s="143"/>
      <c r="F130" s="143"/>
      <c r="G130" s="143"/>
      <c r="H130" s="144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</row>
    <row r="131" spans="1:27" ht="15.75" customHeight="1">
      <c r="A131" s="141"/>
      <c r="B131" s="142"/>
      <c r="C131" s="143"/>
      <c r="D131" s="143"/>
      <c r="E131" s="143"/>
      <c r="F131" s="143"/>
      <c r="G131" s="143"/>
      <c r="H131" s="144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</row>
    <row r="132" spans="1:27" ht="15.75" customHeight="1">
      <c r="A132" s="141"/>
      <c r="B132" s="142"/>
      <c r="C132" s="143"/>
      <c r="D132" s="143"/>
      <c r="E132" s="143"/>
      <c r="F132" s="143"/>
      <c r="G132" s="143"/>
      <c r="H132" s="144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</row>
    <row r="133" spans="1:27" ht="15.75" customHeight="1">
      <c r="A133" s="141"/>
      <c r="B133" s="142"/>
      <c r="C133" s="143"/>
      <c r="D133" s="143"/>
      <c r="E133" s="143"/>
      <c r="F133" s="143"/>
      <c r="G133" s="143"/>
      <c r="H133" s="144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</row>
    <row r="134" spans="1:27" ht="15.75" customHeight="1">
      <c r="A134" s="141"/>
      <c r="B134" s="142"/>
      <c r="C134" s="143"/>
      <c r="D134" s="143"/>
      <c r="E134" s="143"/>
      <c r="F134" s="143"/>
      <c r="G134" s="143"/>
      <c r="H134" s="144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</row>
    <row r="135" spans="1:27" ht="15.75" customHeight="1">
      <c r="A135" s="141"/>
      <c r="B135" s="142"/>
      <c r="C135" s="143"/>
      <c r="D135" s="143"/>
      <c r="E135" s="143"/>
      <c r="F135" s="143"/>
      <c r="G135" s="143"/>
      <c r="H135" s="144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</row>
    <row r="136" spans="1:27" ht="15.75" customHeight="1">
      <c r="A136" s="141"/>
      <c r="B136" s="142"/>
      <c r="C136" s="143"/>
      <c r="D136" s="143"/>
      <c r="E136" s="143"/>
      <c r="F136" s="143"/>
      <c r="G136" s="143"/>
      <c r="H136" s="144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</row>
    <row r="137" spans="1:27" ht="15.75" customHeight="1">
      <c r="A137" s="141"/>
      <c r="B137" s="142"/>
      <c r="C137" s="143"/>
      <c r="D137" s="143"/>
      <c r="E137" s="143"/>
      <c r="F137" s="143"/>
      <c r="G137" s="143"/>
      <c r="H137" s="144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</row>
    <row r="138" spans="1:27" ht="15.75" customHeight="1">
      <c r="A138" s="141"/>
      <c r="B138" s="142"/>
      <c r="C138" s="143"/>
      <c r="D138" s="143"/>
      <c r="E138" s="143"/>
      <c r="F138" s="143"/>
      <c r="G138" s="143"/>
      <c r="H138" s="144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</row>
    <row r="139" spans="1:27" ht="15.75" customHeight="1">
      <c r="A139" s="141"/>
      <c r="B139" s="142"/>
      <c r="C139" s="143"/>
      <c r="D139" s="143"/>
      <c r="E139" s="143"/>
      <c r="F139" s="143"/>
      <c r="G139" s="143"/>
      <c r="H139" s="144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</row>
    <row r="140" spans="1:27" ht="15.75" customHeight="1">
      <c r="A140" s="141"/>
      <c r="B140" s="142"/>
      <c r="C140" s="143"/>
      <c r="D140" s="143"/>
      <c r="E140" s="143"/>
      <c r="F140" s="143"/>
      <c r="G140" s="143"/>
      <c r="H140" s="144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</row>
    <row r="141" spans="1:27" ht="15.75" customHeight="1">
      <c r="A141" s="141"/>
      <c r="B141" s="142"/>
      <c r="C141" s="143"/>
      <c r="D141" s="143"/>
      <c r="E141" s="143"/>
      <c r="F141" s="143"/>
      <c r="G141" s="143"/>
      <c r="H141" s="144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</row>
    <row r="142" spans="1:27" ht="15.75" customHeight="1">
      <c r="A142" s="141"/>
      <c r="B142" s="142"/>
      <c r="C142" s="143"/>
      <c r="D142" s="143"/>
      <c r="E142" s="143"/>
      <c r="F142" s="143"/>
      <c r="G142" s="143"/>
      <c r="H142" s="144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</row>
    <row r="143" spans="1:27" ht="15.75" customHeight="1">
      <c r="A143" s="141"/>
      <c r="B143" s="142"/>
      <c r="C143" s="143"/>
      <c r="D143" s="143"/>
      <c r="E143" s="143"/>
      <c r="F143" s="143"/>
      <c r="G143" s="143"/>
      <c r="H143" s="144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</row>
    <row r="144" spans="1:27" ht="15.75" customHeight="1">
      <c r="A144" s="141"/>
      <c r="B144" s="142"/>
      <c r="C144" s="143"/>
      <c r="D144" s="143"/>
      <c r="E144" s="143"/>
      <c r="F144" s="143"/>
      <c r="G144" s="143"/>
      <c r="H144" s="144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</row>
    <row r="145" spans="1:27" ht="15.75" customHeight="1">
      <c r="A145" s="141"/>
      <c r="B145" s="142"/>
      <c r="C145" s="143"/>
      <c r="D145" s="143"/>
      <c r="E145" s="143"/>
      <c r="F145" s="143"/>
      <c r="G145" s="143"/>
      <c r="H145" s="144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</row>
    <row r="146" spans="1:27" ht="15.75" customHeight="1">
      <c r="A146" s="141"/>
      <c r="B146" s="142"/>
      <c r="C146" s="143"/>
      <c r="D146" s="143"/>
      <c r="E146" s="143"/>
      <c r="F146" s="143"/>
      <c r="G146" s="143"/>
      <c r="H146" s="144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</row>
    <row r="147" spans="1:27" ht="15.75" customHeight="1">
      <c r="A147" s="141"/>
      <c r="B147" s="142"/>
      <c r="C147" s="143"/>
      <c r="D147" s="143"/>
      <c r="E147" s="143"/>
      <c r="F147" s="143"/>
      <c r="G147" s="143"/>
      <c r="H147" s="144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</row>
    <row r="148" spans="1:27" ht="15.75" customHeight="1">
      <c r="A148" s="141"/>
      <c r="B148" s="142"/>
      <c r="C148" s="143"/>
      <c r="D148" s="143"/>
      <c r="E148" s="143"/>
      <c r="F148" s="143"/>
      <c r="G148" s="143"/>
      <c r="H148" s="144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</row>
    <row r="149" spans="1:27" ht="15.75" customHeight="1">
      <c r="A149" s="141"/>
      <c r="B149" s="142"/>
      <c r="C149" s="143"/>
      <c r="D149" s="143"/>
      <c r="E149" s="143"/>
      <c r="F149" s="143"/>
      <c r="G149" s="143"/>
      <c r="H149" s="144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</row>
    <row r="150" spans="1:27" ht="15.75" customHeight="1">
      <c r="A150" s="141"/>
      <c r="B150" s="142"/>
      <c r="C150" s="143"/>
      <c r="D150" s="143"/>
      <c r="E150" s="143"/>
      <c r="F150" s="143"/>
      <c r="G150" s="143"/>
      <c r="H150" s="144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</row>
    <row r="151" spans="1:27" ht="15.75" customHeight="1">
      <c r="A151" s="141"/>
      <c r="B151" s="142"/>
      <c r="C151" s="143"/>
      <c r="D151" s="143"/>
      <c r="E151" s="143"/>
      <c r="F151" s="143"/>
      <c r="G151" s="143"/>
      <c r="H151" s="144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</row>
    <row r="152" spans="1:27" ht="15.75" customHeight="1">
      <c r="A152" s="141"/>
      <c r="B152" s="142"/>
      <c r="C152" s="143"/>
      <c r="D152" s="143"/>
      <c r="E152" s="143"/>
      <c r="F152" s="143"/>
      <c r="G152" s="143"/>
      <c r="H152" s="144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</row>
    <row r="153" spans="1:27" ht="15.75" customHeight="1">
      <c r="A153" s="141"/>
      <c r="B153" s="142"/>
      <c r="C153" s="143"/>
      <c r="D153" s="143"/>
      <c r="E153" s="143"/>
      <c r="F153" s="143"/>
      <c r="G153" s="143"/>
      <c r="H153" s="144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</row>
    <row r="154" spans="1:27" ht="15.75" customHeight="1">
      <c r="A154" s="141"/>
      <c r="B154" s="142"/>
      <c r="C154" s="143"/>
      <c r="D154" s="143"/>
      <c r="E154" s="143"/>
      <c r="F154" s="143"/>
      <c r="G154" s="143"/>
      <c r="H154" s="144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</row>
    <row r="155" spans="1:27" ht="15.75" customHeight="1">
      <c r="A155" s="141"/>
      <c r="B155" s="142"/>
      <c r="C155" s="143"/>
      <c r="D155" s="143"/>
      <c r="E155" s="143"/>
      <c r="F155" s="143"/>
      <c r="G155" s="143"/>
      <c r="H155" s="144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</row>
    <row r="156" spans="1:27" ht="15.75" customHeight="1">
      <c r="A156" s="141"/>
      <c r="B156" s="142"/>
      <c r="C156" s="143"/>
      <c r="D156" s="143"/>
      <c r="E156" s="143"/>
      <c r="F156" s="143"/>
      <c r="G156" s="143"/>
      <c r="H156" s="144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</row>
    <row r="157" spans="1:27" ht="15.75" customHeight="1">
      <c r="A157" s="141"/>
      <c r="B157" s="142"/>
      <c r="C157" s="143"/>
      <c r="D157" s="143"/>
      <c r="E157" s="143"/>
      <c r="F157" s="143"/>
      <c r="G157" s="143"/>
      <c r="H157" s="144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</row>
    <row r="158" spans="1:27" ht="15.75" customHeight="1">
      <c r="A158" s="141"/>
      <c r="B158" s="142"/>
      <c r="C158" s="143"/>
      <c r="D158" s="143"/>
      <c r="E158" s="143"/>
      <c r="F158" s="143"/>
      <c r="G158" s="143"/>
      <c r="H158" s="144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</row>
    <row r="159" spans="1:27" ht="15.75" customHeight="1">
      <c r="A159" s="141"/>
      <c r="B159" s="142"/>
      <c r="C159" s="143"/>
      <c r="D159" s="143"/>
      <c r="E159" s="143"/>
      <c r="F159" s="143"/>
      <c r="G159" s="143"/>
      <c r="H159" s="144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</row>
    <row r="160" spans="1:27" ht="15.75" customHeight="1">
      <c r="A160" s="141"/>
      <c r="B160" s="142"/>
      <c r="C160" s="143"/>
      <c r="D160" s="143"/>
      <c r="E160" s="143"/>
      <c r="F160" s="143"/>
      <c r="G160" s="143"/>
      <c r="H160" s="144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</row>
    <row r="161" spans="1:27" ht="15.75" customHeight="1">
      <c r="A161" s="141"/>
      <c r="B161" s="142"/>
      <c r="C161" s="143"/>
      <c r="D161" s="143"/>
      <c r="E161" s="143"/>
      <c r="F161" s="143"/>
      <c r="G161" s="143"/>
      <c r="H161" s="144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</row>
    <row r="162" spans="1:27" ht="15.75" customHeight="1">
      <c r="A162" s="141"/>
      <c r="B162" s="142"/>
      <c r="C162" s="143"/>
      <c r="D162" s="143"/>
      <c r="E162" s="143"/>
      <c r="F162" s="143"/>
      <c r="G162" s="143"/>
      <c r="H162" s="144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</row>
    <row r="163" spans="1:27" ht="15.75" customHeight="1">
      <c r="A163" s="141"/>
      <c r="B163" s="142"/>
      <c r="C163" s="143"/>
      <c r="D163" s="143"/>
      <c r="E163" s="143"/>
      <c r="F163" s="143"/>
      <c r="G163" s="143"/>
      <c r="H163" s="144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</row>
    <row r="164" spans="1:27" ht="15.75" customHeight="1">
      <c r="A164" s="141"/>
      <c r="B164" s="142"/>
      <c r="C164" s="143"/>
      <c r="D164" s="143"/>
      <c r="E164" s="143"/>
      <c r="F164" s="143"/>
      <c r="G164" s="143"/>
      <c r="H164" s="144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</row>
    <row r="165" spans="1:27" ht="15.75" customHeight="1">
      <c r="A165" s="141"/>
      <c r="B165" s="142"/>
      <c r="C165" s="143"/>
      <c r="D165" s="143"/>
      <c r="E165" s="143"/>
      <c r="F165" s="143"/>
      <c r="G165" s="143"/>
      <c r="H165" s="144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</row>
    <row r="166" spans="1:27" ht="15.75" customHeight="1">
      <c r="A166" s="141"/>
      <c r="B166" s="142"/>
      <c r="C166" s="143"/>
      <c r="D166" s="143"/>
      <c r="E166" s="143"/>
      <c r="F166" s="143"/>
      <c r="G166" s="143"/>
      <c r="H166" s="144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</row>
    <row r="167" spans="1:27" ht="15.75" customHeight="1">
      <c r="A167" s="141"/>
      <c r="B167" s="142"/>
      <c r="C167" s="143"/>
      <c r="D167" s="143"/>
      <c r="E167" s="143"/>
      <c r="F167" s="143"/>
      <c r="G167" s="143"/>
      <c r="H167" s="144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</row>
    <row r="168" spans="1:27" ht="15.75" customHeight="1">
      <c r="A168" s="141"/>
      <c r="B168" s="142"/>
      <c r="C168" s="143"/>
      <c r="D168" s="143"/>
      <c r="E168" s="143"/>
      <c r="F168" s="143"/>
      <c r="G168" s="143"/>
      <c r="H168" s="144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</row>
    <row r="169" spans="1:27" ht="15.75" customHeight="1">
      <c r="A169" s="141"/>
      <c r="B169" s="142"/>
      <c r="C169" s="143"/>
      <c r="D169" s="143"/>
      <c r="E169" s="143"/>
      <c r="F169" s="143"/>
      <c r="G169" s="143"/>
      <c r="H169" s="144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</row>
    <row r="170" spans="1:27" ht="15.75" customHeight="1">
      <c r="A170" s="141"/>
      <c r="B170" s="142"/>
      <c r="C170" s="143"/>
      <c r="D170" s="143"/>
      <c r="E170" s="143"/>
      <c r="F170" s="143"/>
      <c r="G170" s="143"/>
      <c r="H170" s="144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</row>
    <row r="171" spans="1:27" ht="15.75" customHeight="1">
      <c r="A171" s="141"/>
      <c r="B171" s="142"/>
      <c r="C171" s="143"/>
      <c r="D171" s="143"/>
      <c r="E171" s="143"/>
      <c r="F171" s="143"/>
      <c r="G171" s="143"/>
      <c r="H171" s="144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</row>
    <row r="172" spans="1:27" ht="15.75" customHeight="1">
      <c r="A172" s="141"/>
      <c r="B172" s="142"/>
      <c r="C172" s="143"/>
      <c r="D172" s="143"/>
      <c r="E172" s="143"/>
      <c r="F172" s="143"/>
      <c r="G172" s="143"/>
      <c r="H172" s="144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</row>
    <row r="173" spans="1:27" ht="15.75" customHeight="1">
      <c r="A173" s="141"/>
      <c r="B173" s="142"/>
      <c r="C173" s="143"/>
      <c r="D173" s="143"/>
      <c r="E173" s="143"/>
      <c r="F173" s="143"/>
      <c r="G173" s="143"/>
      <c r="H173" s="144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</row>
    <row r="174" spans="1:27" ht="15.75" customHeight="1">
      <c r="A174" s="141"/>
      <c r="B174" s="142"/>
      <c r="C174" s="143"/>
      <c r="D174" s="143"/>
      <c r="E174" s="143"/>
      <c r="F174" s="143"/>
      <c r="G174" s="143"/>
      <c r="H174" s="144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</row>
    <row r="175" spans="1:27" ht="15.75" customHeight="1">
      <c r="A175" s="141"/>
      <c r="B175" s="142"/>
      <c r="C175" s="143"/>
      <c r="D175" s="143"/>
      <c r="E175" s="143"/>
      <c r="F175" s="143"/>
      <c r="G175" s="143"/>
      <c r="H175" s="144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</row>
    <row r="176" spans="1:27" ht="15.75" customHeight="1">
      <c r="A176" s="141"/>
      <c r="B176" s="142"/>
      <c r="C176" s="143"/>
      <c r="D176" s="143"/>
      <c r="E176" s="143"/>
      <c r="F176" s="143"/>
      <c r="G176" s="143"/>
      <c r="H176" s="144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</row>
    <row r="177" spans="1:27" ht="15.75" customHeight="1">
      <c r="A177" s="141"/>
      <c r="B177" s="142"/>
      <c r="C177" s="143"/>
      <c r="D177" s="143"/>
      <c r="E177" s="143"/>
      <c r="F177" s="143"/>
      <c r="G177" s="143"/>
      <c r="H177" s="144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</row>
    <row r="178" spans="1:27" ht="15.75" customHeight="1">
      <c r="A178" s="141"/>
      <c r="B178" s="142"/>
      <c r="C178" s="143"/>
      <c r="D178" s="143"/>
      <c r="E178" s="143"/>
      <c r="F178" s="143"/>
      <c r="G178" s="143"/>
      <c r="H178" s="144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</row>
    <row r="179" spans="1:27" ht="15.75" customHeight="1">
      <c r="A179" s="141"/>
      <c r="B179" s="142"/>
      <c r="C179" s="143"/>
      <c r="D179" s="143"/>
      <c r="E179" s="143"/>
      <c r="F179" s="143"/>
      <c r="G179" s="143"/>
      <c r="H179" s="144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</row>
    <row r="180" spans="1:27" ht="15.75" customHeight="1">
      <c r="A180" s="141"/>
      <c r="B180" s="142"/>
      <c r="C180" s="143"/>
      <c r="D180" s="143"/>
      <c r="E180" s="143"/>
      <c r="F180" s="143"/>
      <c r="G180" s="143"/>
      <c r="H180" s="144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</row>
    <row r="181" spans="1:27" ht="15.75" customHeight="1">
      <c r="A181" s="141"/>
      <c r="B181" s="142"/>
      <c r="C181" s="143"/>
      <c r="D181" s="143"/>
      <c r="E181" s="143"/>
      <c r="F181" s="143"/>
      <c r="G181" s="143"/>
      <c r="H181" s="144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</row>
    <row r="182" spans="1:27" ht="15.75" customHeight="1">
      <c r="A182" s="141"/>
      <c r="B182" s="142"/>
      <c r="C182" s="143"/>
      <c r="D182" s="143"/>
      <c r="E182" s="143"/>
      <c r="F182" s="143"/>
      <c r="G182" s="143"/>
      <c r="H182" s="144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</row>
    <row r="183" spans="1:27" ht="15.75" customHeight="1">
      <c r="A183" s="141"/>
      <c r="B183" s="142"/>
      <c r="C183" s="143"/>
      <c r="D183" s="143"/>
      <c r="E183" s="143"/>
      <c r="F183" s="143"/>
      <c r="G183" s="143"/>
      <c r="H183" s="144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</row>
    <row r="184" spans="1:27" ht="15.75" customHeight="1">
      <c r="A184" s="141"/>
      <c r="B184" s="142"/>
      <c r="C184" s="143"/>
      <c r="D184" s="143"/>
      <c r="E184" s="143"/>
      <c r="F184" s="143"/>
      <c r="G184" s="143"/>
      <c r="H184" s="144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</row>
    <row r="185" spans="1:27" ht="15.75" customHeight="1">
      <c r="A185" s="141"/>
      <c r="B185" s="142"/>
      <c r="C185" s="143"/>
      <c r="D185" s="143"/>
      <c r="E185" s="143"/>
      <c r="F185" s="143"/>
      <c r="G185" s="143"/>
      <c r="H185" s="144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</row>
    <row r="186" spans="1:27" ht="15.75" customHeight="1">
      <c r="A186" s="141"/>
      <c r="B186" s="142"/>
      <c r="C186" s="143"/>
      <c r="D186" s="143"/>
      <c r="E186" s="143"/>
      <c r="F186" s="143"/>
      <c r="G186" s="143"/>
      <c r="H186" s="144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</row>
    <row r="187" spans="1:27" ht="15.75" customHeight="1">
      <c r="A187" s="141"/>
      <c r="B187" s="142"/>
      <c r="C187" s="143"/>
      <c r="D187" s="143"/>
      <c r="E187" s="143"/>
      <c r="F187" s="143"/>
      <c r="G187" s="143"/>
      <c r="H187" s="144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</row>
    <row r="188" spans="1:27" ht="15.75" customHeight="1">
      <c r="A188" s="141"/>
      <c r="B188" s="142"/>
      <c r="C188" s="143"/>
      <c r="D188" s="143"/>
      <c r="E188" s="143"/>
      <c r="F188" s="143"/>
      <c r="G188" s="143"/>
      <c r="H188" s="144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</row>
    <row r="189" spans="1:27" ht="15.75" customHeight="1">
      <c r="A189" s="141"/>
      <c r="B189" s="142"/>
      <c r="C189" s="143"/>
      <c r="D189" s="143"/>
      <c r="E189" s="143"/>
      <c r="F189" s="143"/>
      <c r="G189" s="143"/>
      <c r="H189" s="144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</row>
    <row r="190" spans="1:27" ht="15.75" customHeight="1">
      <c r="A190" s="141"/>
      <c r="B190" s="142"/>
      <c r="C190" s="143"/>
      <c r="D190" s="143"/>
      <c r="E190" s="143"/>
      <c r="F190" s="143"/>
      <c r="G190" s="143"/>
      <c r="H190" s="144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</row>
    <row r="191" spans="1:27" ht="15.75" customHeight="1">
      <c r="A191" s="141"/>
      <c r="B191" s="142"/>
      <c r="C191" s="143"/>
      <c r="D191" s="143"/>
      <c r="E191" s="143"/>
      <c r="F191" s="143"/>
      <c r="G191" s="143"/>
      <c r="H191" s="144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</row>
    <row r="192" spans="1:27" ht="15.75" customHeight="1">
      <c r="A192" s="141"/>
      <c r="B192" s="142"/>
      <c r="C192" s="143"/>
      <c r="D192" s="143"/>
      <c r="E192" s="143"/>
      <c r="F192" s="143"/>
      <c r="G192" s="143"/>
      <c r="H192" s="144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</row>
    <row r="193" spans="1:27" ht="15.75" customHeight="1">
      <c r="A193" s="141"/>
      <c r="B193" s="142"/>
      <c r="C193" s="143"/>
      <c r="D193" s="143"/>
      <c r="E193" s="143"/>
      <c r="F193" s="143"/>
      <c r="G193" s="143"/>
      <c r="H193" s="144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</row>
    <row r="194" spans="1:27" ht="15.75" customHeight="1">
      <c r="A194" s="141"/>
      <c r="B194" s="142"/>
      <c r="C194" s="143"/>
      <c r="D194" s="143"/>
      <c r="E194" s="143"/>
      <c r="F194" s="143"/>
      <c r="G194" s="143"/>
      <c r="H194" s="144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</row>
    <row r="195" spans="1:27" ht="15.75" customHeight="1">
      <c r="A195" s="141"/>
      <c r="B195" s="142"/>
      <c r="C195" s="143"/>
      <c r="D195" s="143"/>
      <c r="E195" s="143"/>
      <c r="F195" s="143"/>
      <c r="G195" s="143"/>
      <c r="H195" s="144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</row>
    <row r="196" spans="1:27" ht="15.75" customHeight="1">
      <c r="A196" s="141"/>
      <c r="B196" s="142"/>
      <c r="C196" s="143"/>
      <c r="D196" s="143"/>
      <c r="E196" s="143"/>
      <c r="F196" s="143"/>
      <c r="G196" s="143"/>
      <c r="H196" s="144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</row>
    <row r="197" spans="1:27" ht="15.75" customHeight="1">
      <c r="A197" s="141"/>
      <c r="B197" s="142"/>
      <c r="C197" s="143"/>
      <c r="D197" s="143"/>
      <c r="E197" s="143"/>
      <c r="F197" s="143"/>
      <c r="G197" s="143"/>
      <c r="H197" s="144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</row>
    <row r="198" spans="1:27" ht="15.75" customHeight="1">
      <c r="A198" s="141"/>
      <c r="B198" s="142"/>
      <c r="C198" s="143"/>
      <c r="D198" s="143"/>
      <c r="E198" s="143"/>
      <c r="F198" s="143"/>
      <c r="G198" s="143"/>
      <c r="H198" s="144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</row>
    <row r="199" spans="1:27" ht="15.75" customHeight="1">
      <c r="A199" s="141"/>
      <c r="B199" s="142"/>
      <c r="C199" s="143"/>
      <c r="D199" s="143"/>
      <c r="E199" s="143"/>
      <c r="F199" s="143"/>
      <c r="G199" s="143"/>
      <c r="H199" s="144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</row>
    <row r="200" spans="1:27" ht="15.75" customHeight="1">
      <c r="A200" s="141"/>
      <c r="B200" s="142"/>
      <c r="C200" s="143"/>
      <c r="D200" s="143"/>
      <c r="E200" s="143"/>
      <c r="F200" s="143"/>
      <c r="G200" s="143"/>
      <c r="H200" s="144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</row>
    <row r="201" spans="1:27" ht="15.75" customHeight="1">
      <c r="A201" s="141"/>
      <c r="B201" s="142"/>
      <c r="C201" s="143"/>
      <c r="D201" s="143"/>
      <c r="E201" s="143"/>
      <c r="F201" s="143"/>
      <c r="G201" s="143"/>
      <c r="H201" s="144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</row>
    <row r="202" spans="1:27" ht="15.75" customHeight="1">
      <c r="A202" s="141"/>
      <c r="B202" s="142"/>
      <c r="C202" s="143"/>
      <c r="D202" s="143"/>
      <c r="E202" s="143"/>
      <c r="F202" s="143"/>
      <c r="G202" s="143"/>
      <c r="H202" s="144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</row>
    <row r="203" spans="1:27" ht="15.75" customHeight="1">
      <c r="A203" s="141"/>
      <c r="B203" s="142"/>
      <c r="C203" s="143"/>
      <c r="D203" s="143"/>
      <c r="E203" s="143"/>
      <c r="F203" s="143"/>
      <c r="G203" s="143"/>
      <c r="H203" s="144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</row>
    <row r="204" spans="1:27" ht="15.75" customHeight="1">
      <c r="A204" s="141"/>
      <c r="B204" s="142"/>
      <c r="C204" s="143"/>
      <c r="D204" s="143"/>
      <c r="E204" s="143"/>
      <c r="F204" s="143"/>
      <c r="G204" s="143"/>
      <c r="H204" s="144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</row>
    <row r="205" spans="1:27" ht="15.75" customHeight="1">
      <c r="A205" s="141"/>
      <c r="B205" s="142"/>
      <c r="C205" s="143"/>
      <c r="D205" s="143"/>
      <c r="E205" s="143"/>
      <c r="F205" s="143"/>
      <c r="G205" s="143"/>
      <c r="H205" s="144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</row>
    <row r="206" spans="1:27" ht="15.75" customHeight="1">
      <c r="A206" s="141"/>
      <c r="B206" s="142"/>
      <c r="C206" s="143"/>
      <c r="D206" s="143"/>
      <c r="E206" s="143"/>
      <c r="F206" s="143"/>
      <c r="G206" s="143"/>
      <c r="H206" s="144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</row>
    <row r="207" spans="1:27" ht="15.75" customHeight="1">
      <c r="A207" s="141"/>
      <c r="B207" s="142"/>
      <c r="C207" s="143"/>
      <c r="D207" s="143"/>
      <c r="E207" s="143"/>
      <c r="F207" s="143"/>
      <c r="G207" s="143"/>
      <c r="H207" s="144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</row>
    <row r="208" spans="1:27" ht="15.75" customHeight="1">
      <c r="A208" s="141"/>
      <c r="B208" s="142"/>
      <c r="C208" s="143"/>
      <c r="D208" s="143"/>
      <c r="E208" s="143"/>
      <c r="F208" s="143"/>
      <c r="G208" s="143"/>
      <c r="H208" s="144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</row>
    <row r="209" spans="1:27" ht="15.75" customHeight="1">
      <c r="A209" s="141"/>
      <c r="B209" s="142"/>
      <c r="C209" s="143"/>
      <c r="D209" s="143"/>
      <c r="E209" s="143"/>
      <c r="F209" s="143"/>
      <c r="G209" s="143"/>
      <c r="H209" s="144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</row>
    <row r="210" spans="1:27" ht="15.75" customHeight="1">
      <c r="A210" s="141"/>
      <c r="B210" s="142"/>
      <c r="C210" s="143"/>
      <c r="D210" s="143"/>
      <c r="E210" s="143"/>
      <c r="F210" s="143"/>
      <c r="G210" s="143"/>
      <c r="H210" s="144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</row>
    <row r="211" spans="1:27" ht="15.75" customHeight="1">
      <c r="A211" s="141"/>
      <c r="B211" s="142"/>
      <c r="C211" s="143"/>
      <c r="D211" s="143"/>
      <c r="E211" s="143"/>
      <c r="F211" s="143"/>
      <c r="G211" s="143"/>
      <c r="H211" s="144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</row>
    <row r="212" spans="1:27" ht="15.75" customHeight="1">
      <c r="A212" s="141"/>
      <c r="B212" s="142"/>
      <c r="C212" s="143"/>
      <c r="D212" s="143"/>
      <c r="E212" s="143"/>
      <c r="F212" s="143"/>
      <c r="G212" s="143"/>
      <c r="H212" s="144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</row>
    <row r="213" spans="1:27" ht="15.75" customHeight="1">
      <c r="A213" s="141"/>
      <c r="B213" s="142"/>
      <c r="C213" s="143"/>
      <c r="D213" s="143"/>
      <c r="E213" s="143"/>
      <c r="F213" s="143"/>
      <c r="G213" s="143"/>
      <c r="H213" s="144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</row>
    <row r="214" spans="1:27" ht="15.75" customHeight="1">
      <c r="A214" s="141"/>
      <c r="B214" s="142"/>
      <c r="C214" s="143"/>
      <c r="D214" s="143"/>
      <c r="E214" s="143"/>
      <c r="F214" s="143"/>
      <c r="G214" s="143"/>
      <c r="H214" s="144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</row>
    <row r="215" spans="1:27" ht="15.75" customHeight="1">
      <c r="A215" s="141"/>
      <c r="B215" s="142"/>
      <c r="C215" s="143"/>
      <c r="D215" s="143"/>
      <c r="E215" s="143"/>
      <c r="F215" s="143"/>
      <c r="G215" s="143"/>
      <c r="H215" s="144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</row>
    <row r="216" spans="1:27" ht="15.75" customHeight="1">
      <c r="A216" s="141"/>
      <c r="B216" s="142"/>
      <c r="C216" s="143"/>
      <c r="D216" s="143"/>
      <c r="E216" s="143"/>
      <c r="F216" s="143"/>
      <c r="G216" s="143"/>
      <c r="H216" s="144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</row>
    <row r="217" spans="1:27" ht="15.75" customHeight="1">
      <c r="A217" s="141"/>
      <c r="B217" s="142"/>
      <c r="C217" s="143"/>
      <c r="D217" s="143"/>
      <c r="E217" s="143"/>
      <c r="F217" s="143"/>
      <c r="G217" s="143"/>
      <c r="H217" s="144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</row>
    <row r="218" spans="1:27" ht="15.75" customHeight="1">
      <c r="A218" s="141"/>
      <c r="B218" s="142"/>
      <c r="C218" s="143"/>
      <c r="D218" s="143"/>
      <c r="E218" s="143"/>
      <c r="F218" s="143"/>
      <c r="G218" s="143"/>
      <c r="H218" s="144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</row>
    <row r="219" spans="1:27" ht="15.75" customHeight="1">
      <c r="A219" s="141"/>
      <c r="B219" s="142"/>
      <c r="C219" s="143"/>
      <c r="D219" s="143"/>
      <c r="E219" s="143"/>
      <c r="F219" s="143"/>
      <c r="G219" s="143"/>
      <c r="H219" s="144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</row>
    <row r="220" spans="1:27" ht="15.75" customHeight="1">
      <c r="A220" s="141"/>
      <c r="B220" s="142"/>
      <c r="C220" s="143"/>
      <c r="D220" s="143"/>
      <c r="E220" s="143"/>
      <c r="F220" s="143"/>
      <c r="G220" s="143"/>
      <c r="H220" s="144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</row>
    <row r="221" spans="1:27" ht="15.75" customHeight="1">
      <c r="A221" s="141"/>
      <c r="B221" s="142"/>
      <c r="C221" s="143"/>
      <c r="D221" s="143"/>
      <c r="E221" s="143"/>
      <c r="F221" s="143"/>
      <c r="G221" s="143"/>
      <c r="H221" s="144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</row>
    <row r="222" spans="1:27" ht="15.75" customHeight="1">
      <c r="A222" s="141"/>
      <c r="B222" s="142"/>
      <c r="C222" s="143"/>
      <c r="D222" s="143"/>
      <c r="E222" s="143"/>
      <c r="F222" s="143"/>
      <c r="G222" s="143"/>
      <c r="H222" s="144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</row>
    <row r="223" spans="1:27" ht="15.75" customHeight="1">
      <c r="A223" s="141"/>
      <c r="B223" s="142"/>
      <c r="C223" s="143"/>
      <c r="D223" s="143"/>
      <c r="E223" s="143"/>
      <c r="F223" s="143"/>
      <c r="G223" s="143"/>
      <c r="H223" s="144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</row>
    <row r="224" spans="1:27" ht="15.75" customHeight="1">
      <c r="H224" s="169"/>
    </row>
    <row r="225" spans="8:8" ht="15.75" customHeight="1">
      <c r="H225" s="169"/>
    </row>
    <row r="226" spans="8:8" ht="15.75" customHeight="1">
      <c r="H226" s="169"/>
    </row>
    <row r="227" spans="8:8" ht="15.75" customHeight="1">
      <c r="H227" s="169"/>
    </row>
    <row r="228" spans="8:8" ht="15.75" customHeight="1">
      <c r="H228" s="169"/>
    </row>
    <row r="229" spans="8:8" ht="15.75" customHeight="1">
      <c r="H229" s="169"/>
    </row>
    <row r="230" spans="8:8" ht="15.75" customHeight="1">
      <c r="H230" s="169"/>
    </row>
    <row r="231" spans="8:8" ht="15.75" customHeight="1">
      <c r="H231" s="169"/>
    </row>
    <row r="232" spans="8:8" ht="15.75" customHeight="1">
      <c r="H232" s="169"/>
    </row>
    <row r="233" spans="8:8" ht="15.75" customHeight="1">
      <c r="H233" s="169"/>
    </row>
    <row r="234" spans="8:8" ht="15.75" customHeight="1">
      <c r="H234" s="169"/>
    </row>
    <row r="235" spans="8:8" ht="15.75" customHeight="1">
      <c r="H235" s="169"/>
    </row>
    <row r="236" spans="8:8" ht="15.75" customHeight="1">
      <c r="H236" s="169"/>
    </row>
    <row r="237" spans="8:8" ht="15.75" customHeight="1">
      <c r="H237" s="169"/>
    </row>
    <row r="238" spans="8:8" ht="15.75" customHeight="1">
      <c r="H238" s="169"/>
    </row>
    <row r="239" spans="8:8" ht="15.75" customHeight="1">
      <c r="H239" s="169"/>
    </row>
    <row r="240" spans="8:8" ht="15.75" customHeight="1">
      <c r="H240" s="169"/>
    </row>
    <row r="241" spans="8:8" ht="15.75" customHeight="1">
      <c r="H241" s="169"/>
    </row>
    <row r="242" spans="8:8" ht="15.75" customHeight="1">
      <c r="H242" s="169"/>
    </row>
    <row r="243" spans="8:8" ht="15.75" customHeight="1">
      <c r="H243" s="169"/>
    </row>
    <row r="244" spans="8:8" ht="15.75" customHeight="1">
      <c r="H244" s="169"/>
    </row>
    <row r="245" spans="8:8" ht="15.75" customHeight="1">
      <c r="H245" s="169"/>
    </row>
    <row r="246" spans="8:8" ht="15.75" customHeight="1">
      <c r="H246" s="169"/>
    </row>
    <row r="247" spans="8:8" ht="15.75" customHeight="1">
      <c r="H247" s="169"/>
    </row>
    <row r="248" spans="8:8" ht="15.75" customHeight="1">
      <c r="H248" s="169"/>
    </row>
    <row r="249" spans="8:8" ht="15.75" customHeight="1">
      <c r="H249" s="169"/>
    </row>
    <row r="250" spans="8:8" ht="15.75" customHeight="1">
      <c r="H250" s="169"/>
    </row>
    <row r="251" spans="8:8" ht="15.75" customHeight="1">
      <c r="H251" s="169"/>
    </row>
    <row r="252" spans="8:8" ht="15.75" customHeight="1">
      <c r="H252" s="169"/>
    </row>
    <row r="253" spans="8:8" ht="15.75" customHeight="1">
      <c r="H253" s="169"/>
    </row>
    <row r="254" spans="8:8" ht="15.75" customHeight="1">
      <c r="H254" s="169"/>
    </row>
    <row r="255" spans="8:8" ht="15.75" customHeight="1">
      <c r="H255" s="169"/>
    </row>
    <row r="256" spans="8:8" ht="15.75" customHeight="1">
      <c r="H256" s="169"/>
    </row>
    <row r="257" spans="8:8" ht="15.75" customHeight="1">
      <c r="H257" s="169"/>
    </row>
    <row r="258" spans="8:8" ht="15.75" customHeight="1">
      <c r="H258" s="169"/>
    </row>
    <row r="259" spans="8:8" ht="15.75" customHeight="1">
      <c r="H259" s="169"/>
    </row>
    <row r="260" spans="8:8" ht="15.75" customHeight="1">
      <c r="H260" s="169"/>
    </row>
    <row r="261" spans="8:8" ht="15.75" customHeight="1">
      <c r="H261" s="169"/>
    </row>
    <row r="262" spans="8:8" ht="15.75" customHeight="1">
      <c r="H262" s="169"/>
    </row>
    <row r="263" spans="8:8" ht="15.75" customHeight="1">
      <c r="H263" s="169"/>
    </row>
    <row r="264" spans="8:8" ht="15.75" customHeight="1">
      <c r="H264" s="169"/>
    </row>
    <row r="265" spans="8:8" ht="15.75" customHeight="1">
      <c r="H265" s="169"/>
    </row>
    <row r="266" spans="8:8" ht="15.75" customHeight="1">
      <c r="H266" s="169"/>
    </row>
    <row r="267" spans="8:8" ht="15.75" customHeight="1">
      <c r="H267" s="169"/>
    </row>
    <row r="268" spans="8:8" ht="15.75" customHeight="1">
      <c r="H268" s="169"/>
    </row>
    <row r="269" spans="8:8" ht="15.75" customHeight="1">
      <c r="H269" s="169"/>
    </row>
    <row r="270" spans="8:8" ht="15.75" customHeight="1">
      <c r="H270" s="169"/>
    </row>
    <row r="271" spans="8:8" ht="15.75" customHeight="1">
      <c r="H271" s="169"/>
    </row>
    <row r="272" spans="8:8" ht="15.75" customHeight="1">
      <c r="H272" s="169"/>
    </row>
    <row r="273" spans="8:8" ht="15.75" customHeight="1">
      <c r="H273" s="169"/>
    </row>
    <row r="274" spans="8:8" ht="15.75" customHeight="1">
      <c r="H274" s="169"/>
    </row>
    <row r="275" spans="8:8" ht="15.75" customHeight="1">
      <c r="H275" s="169"/>
    </row>
    <row r="276" spans="8:8" ht="15.75" customHeight="1">
      <c r="H276" s="169"/>
    </row>
    <row r="277" spans="8:8" ht="15.75" customHeight="1">
      <c r="H277" s="169"/>
    </row>
    <row r="278" spans="8:8" ht="15.75" customHeight="1">
      <c r="H278" s="169"/>
    </row>
    <row r="279" spans="8:8" ht="15.75" customHeight="1">
      <c r="H279" s="169"/>
    </row>
    <row r="280" spans="8:8" ht="15.75" customHeight="1">
      <c r="H280" s="169"/>
    </row>
    <row r="281" spans="8:8" ht="15.75" customHeight="1">
      <c r="H281" s="169"/>
    </row>
    <row r="282" spans="8:8" ht="15.75" customHeight="1">
      <c r="H282" s="169"/>
    </row>
    <row r="283" spans="8:8" ht="15.75" customHeight="1">
      <c r="H283" s="169"/>
    </row>
    <row r="284" spans="8:8" ht="15.75" customHeight="1">
      <c r="H284" s="169"/>
    </row>
    <row r="285" spans="8:8" ht="15.75" customHeight="1">
      <c r="H285" s="169"/>
    </row>
    <row r="286" spans="8:8" ht="15.75" customHeight="1">
      <c r="H286" s="169"/>
    </row>
    <row r="287" spans="8:8" ht="15.75" customHeight="1">
      <c r="H287" s="169"/>
    </row>
    <row r="288" spans="8:8" ht="15.75" customHeight="1">
      <c r="H288" s="169"/>
    </row>
    <row r="289" spans="8:8" ht="15.75" customHeight="1">
      <c r="H289" s="169"/>
    </row>
    <row r="290" spans="8:8" ht="15.75" customHeight="1">
      <c r="H290" s="169"/>
    </row>
    <row r="291" spans="8:8" ht="15.75" customHeight="1">
      <c r="H291" s="169"/>
    </row>
    <row r="292" spans="8:8" ht="15.75" customHeight="1">
      <c r="H292" s="169"/>
    </row>
    <row r="293" spans="8:8" ht="15.75" customHeight="1">
      <c r="H293" s="169"/>
    </row>
    <row r="294" spans="8:8" ht="15.75" customHeight="1">
      <c r="H294" s="169"/>
    </row>
    <row r="295" spans="8:8" ht="15.75" customHeight="1">
      <c r="H295" s="169"/>
    </row>
    <row r="296" spans="8:8" ht="15.75" customHeight="1">
      <c r="H296" s="169"/>
    </row>
    <row r="297" spans="8:8" ht="15.75" customHeight="1">
      <c r="H297" s="169"/>
    </row>
    <row r="298" spans="8:8" ht="15.75" customHeight="1">
      <c r="H298" s="169"/>
    </row>
    <row r="299" spans="8:8" ht="15.75" customHeight="1">
      <c r="H299" s="169"/>
    </row>
    <row r="300" spans="8:8" ht="15.75" customHeight="1">
      <c r="H300" s="169"/>
    </row>
    <row r="301" spans="8:8" ht="15.75" customHeight="1">
      <c r="H301" s="169"/>
    </row>
    <row r="302" spans="8:8" ht="15.75" customHeight="1">
      <c r="H302" s="169"/>
    </row>
    <row r="303" spans="8:8" ht="15.75" customHeight="1">
      <c r="H303" s="169"/>
    </row>
    <row r="304" spans="8:8" ht="15.75" customHeight="1">
      <c r="H304" s="169"/>
    </row>
    <row r="305" spans="8:8" ht="15.75" customHeight="1">
      <c r="H305" s="169"/>
    </row>
    <row r="306" spans="8:8" ht="15.75" customHeight="1">
      <c r="H306" s="169"/>
    </row>
    <row r="307" spans="8:8" ht="15.75" customHeight="1">
      <c r="H307" s="169"/>
    </row>
    <row r="308" spans="8:8" ht="15.75" customHeight="1">
      <c r="H308" s="169"/>
    </row>
    <row r="309" spans="8:8" ht="15.75" customHeight="1">
      <c r="H309" s="169"/>
    </row>
    <row r="310" spans="8:8" ht="15.75" customHeight="1">
      <c r="H310" s="169"/>
    </row>
    <row r="311" spans="8:8" ht="15.75" customHeight="1">
      <c r="H311" s="169"/>
    </row>
    <row r="312" spans="8:8" ht="15.75" customHeight="1">
      <c r="H312" s="169"/>
    </row>
    <row r="313" spans="8:8" ht="15.75" customHeight="1">
      <c r="H313" s="169"/>
    </row>
    <row r="314" spans="8:8" ht="15.75" customHeight="1">
      <c r="H314" s="169"/>
    </row>
    <row r="315" spans="8:8" ht="15.75" customHeight="1">
      <c r="H315" s="169"/>
    </row>
    <row r="316" spans="8:8" ht="15.75" customHeight="1">
      <c r="H316" s="169"/>
    </row>
    <row r="317" spans="8:8" ht="15.75" customHeight="1">
      <c r="H317" s="169"/>
    </row>
    <row r="318" spans="8:8" ht="15.75" customHeight="1">
      <c r="H318" s="169"/>
    </row>
    <row r="319" spans="8:8" ht="15.75" customHeight="1">
      <c r="H319" s="169"/>
    </row>
    <row r="320" spans="8:8" ht="15.75" customHeight="1">
      <c r="H320" s="169"/>
    </row>
    <row r="321" spans="8:8" ht="15.75" customHeight="1">
      <c r="H321" s="169"/>
    </row>
    <row r="322" spans="8:8" ht="15.75" customHeight="1">
      <c r="H322" s="169"/>
    </row>
    <row r="323" spans="8:8" ht="15.75" customHeight="1">
      <c r="H323" s="169"/>
    </row>
    <row r="324" spans="8:8" ht="15.75" customHeight="1">
      <c r="H324" s="169"/>
    </row>
    <row r="325" spans="8:8" ht="15.75" customHeight="1">
      <c r="H325" s="169"/>
    </row>
    <row r="326" spans="8:8" ht="15.75" customHeight="1">
      <c r="H326" s="169"/>
    </row>
    <row r="327" spans="8:8" ht="15.75" customHeight="1">
      <c r="H327" s="169"/>
    </row>
    <row r="328" spans="8:8" ht="15.75" customHeight="1">
      <c r="H328" s="169"/>
    </row>
    <row r="329" spans="8:8" ht="15.75" customHeight="1">
      <c r="H329" s="169"/>
    </row>
    <row r="330" spans="8:8" ht="15.75" customHeight="1">
      <c r="H330" s="169"/>
    </row>
    <row r="331" spans="8:8" ht="15.75" customHeight="1">
      <c r="H331" s="169"/>
    </row>
    <row r="332" spans="8:8" ht="15.75" customHeight="1">
      <c r="H332" s="169"/>
    </row>
    <row r="333" spans="8:8" ht="15.75" customHeight="1">
      <c r="H333" s="169"/>
    </row>
    <row r="334" spans="8:8" ht="15.75" customHeight="1">
      <c r="H334" s="169"/>
    </row>
    <row r="335" spans="8:8" ht="15.75" customHeight="1">
      <c r="H335" s="169"/>
    </row>
    <row r="336" spans="8:8" ht="15.75" customHeight="1">
      <c r="H336" s="169"/>
    </row>
    <row r="337" spans="8:8" ht="15.75" customHeight="1">
      <c r="H337" s="169"/>
    </row>
    <row r="338" spans="8:8" ht="15.75" customHeight="1">
      <c r="H338" s="169"/>
    </row>
    <row r="339" spans="8:8" ht="15.75" customHeight="1">
      <c r="H339" s="169"/>
    </row>
    <row r="340" spans="8:8" ht="15.75" customHeight="1">
      <c r="H340" s="169"/>
    </row>
    <row r="341" spans="8:8" ht="15.75" customHeight="1">
      <c r="H341" s="169"/>
    </row>
    <row r="342" spans="8:8" ht="15.75" customHeight="1">
      <c r="H342" s="169"/>
    </row>
    <row r="343" spans="8:8" ht="15.75" customHeight="1">
      <c r="H343" s="169"/>
    </row>
    <row r="344" spans="8:8" ht="15.75" customHeight="1">
      <c r="H344" s="169"/>
    </row>
    <row r="345" spans="8:8" ht="15.75" customHeight="1">
      <c r="H345" s="169"/>
    </row>
    <row r="346" spans="8:8" ht="15.75" customHeight="1">
      <c r="H346" s="169"/>
    </row>
    <row r="347" spans="8:8" ht="15.75" customHeight="1">
      <c r="H347" s="169"/>
    </row>
    <row r="348" spans="8:8" ht="15.75" customHeight="1">
      <c r="H348" s="169"/>
    </row>
    <row r="349" spans="8:8" ht="15.75" customHeight="1">
      <c r="H349" s="169"/>
    </row>
    <row r="350" spans="8:8" ht="15.75" customHeight="1">
      <c r="H350" s="169"/>
    </row>
    <row r="351" spans="8:8" ht="15.75" customHeight="1">
      <c r="H351" s="169"/>
    </row>
    <row r="352" spans="8:8" ht="15.75" customHeight="1">
      <c r="H352" s="169"/>
    </row>
    <row r="353" spans="8:8" ht="15.75" customHeight="1">
      <c r="H353" s="169"/>
    </row>
    <row r="354" spans="8:8" ht="15.75" customHeight="1">
      <c r="H354" s="169"/>
    </row>
    <row r="355" spans="8:8" ht="15.75" customHeight="1">
      <c r="H355" s="169"/>
    </row>
    <row r="356" spans="8:8" ht="15.75" customHeight="1">
      <c r="H356" s="169"/>
    </row>
    <row r="357" spans="8:8" ht="15.75" customHeight="1">
      <c r="H357" s="169"/>
    </row>
    <row r="358" spans="8:8" ht="15.75" customHeight="1">
      <c r="H358" s="169"/>
    </row>
    <row r="359" spans="8:8" ht="15.75" customHeight="1">
      <c r="H359" s="169"/>
    </row>
    <row r="360" spans="8:8" ht="15.75" customHeight="1">
      <c r="H360" s="169"/>
    </row>
    <row r="361" spans="8:8" ht="15.75" customHeight="1">
      <c r="H361" s="169"/>
    </row>
    <row r="362" spans="8:8" ht="15.75" customHeight="1">
      <c r="H362" s="169"/>
    </row>
    <row r="363" spans="8:8" ht="15.75" customHeight="1">
      <c r="H363" s="169"/>
    </row>
    <row r="364" spans="8:8" ht="15.75" customHeight="1">
      <c r="H364" s="169"/>
    </row>
    <row r="365" spans="8:8" ht="15.75" customHeight="1">
      <c r="H365" s="169"/>
    </row>
    <row r="366" spans="8:8" ht="15.75" customHeight="1">
      <c r="H366" s="169"/>
    </row>
    <row r="367" spans="8:8" ht="15.75" customHeight="1">
      <c r="H367" s="169"/>
    </row>
    <row r="368" spans="8:8" ht="15.75" customHeight="1">
      <c r="H368" s="169"/>
    </row>
    <row r="369" spans="8:8" ht="15.75" customHeight="1">
      <c r="H369" s="169"/>
    </row>
    <row r="370" spans="8:8" ht="15.75" customHeight="1">
      <c r="H370" s="169"/>
    </row>
    <row r="371" spans="8:8" ht="15.75" customHeight="1">
      <c r="H371" s="169"/>
    </row>
    <row r="372" spans="8:8" ht="15.75" customHeight="1">
      <c r="H372" s="169"/>
    </row>
    <row r="373" spans="8:8" ht="15.75" customHeight="1">
      <c r="H373" s="169"/>
    </row>
    <row r="374" spans="8:8" ht="15.75" customHeight="1">
      <c r="H374" s="169"/>
    </row>
    <row r="375" spans="8:8" ht="15.75" customHeight="1">
      <c r="H375" s="169"/>
    </row>
    <row r="376" spans="8:8" ht="15.75" customHeight="1">
      <c r="H376" s="169"/>
    </row>
    <row r="377" spans="8:8" ht="15.75" customHeight="1">
      <c r="H377" s="169"/>
    </row>
    <row r="378" spans="8:8" ht="15.75" customHeight="1">
      <c r="H378" s="169"/>
    </row>
    <row r="379" spans="8:8" ht="15.75" customHeight="1">
      <c r="H379" s="169"/>
    </row>
    <row r="380" spans="8:8" ht="15.75" customHeight="1">
      <c r="H380" s="169"/>
    </row>
    <row r="381" spans="8:8" ht="15.75" customHeight="1">
      <c r="H381" s="169"/>
    </row>
    <row r="382" spans="8:8" ht="15.75" customHeight="1">
      <c r="H382" s="169"/>
    </row>
    <row r="383" spans="8:8" ht="15.75" customHeight="1">
      <c r="H383" s="169"/>
    </row>
    <row r="384" spans="8:8" ht="15.75" customHeight="1">
      <c r="H384" s="169"/>
    </row>
    <row r="385" spans="8:8" ht="15.75" customHeight="1">
      <c r="H385" s="169"/>
    </row>
    <row r="386" spans="8:8" ht="15.75" customHeight="1">
      <c r="H386" s="169"/>
    </row>
    <row r="387" spans="8:8" ht="15.75" customHeight="1">
      <c r="H387" s="169"/>
    </row>
    <row r="388" spans="8:8" ht="15.75" customHeight="1">
      <c r="H388" s="169"/>
    </row>
    <row r="389" spans="8:8" ht="15.75" customHeight="1">
      <c r="H389" s="169"/>
    </row>
    <row r="390" spans="8:8" ht="15.75" customHeight="1">
      <c r="H390" s="169"/>
    </row>
    <row r="391" spans="8:8" ht="15.75" customHeight="1">
      <c r="H391" s="169"/>
    </row>
    <row r="392" spans="8:8" ht="15.75" customHeight="1">
      <c r="H392" s="169"/>
    </row>
    <row r="393" spans="8:8" ht="15.75" customHeight="1">
      <c r="H393" s="169"/>
    </row>
    <row r="394" spans="8:8" ht="15.75" customHeight="1">
      <c r="H394" s="169"/>
    </row>
    <row r="395" spans="8:8" ht="15.75" customHeight="1">
      <c r="H395" s="169"/>
    </row>
    <row r="396" spans="8:8" ht="15.75" customHeight="1">
      <c r="H396" s="169"/>
    </row>
    <row r="397" spans="8:8" ht="15.75" customHeight="1">
      <c r="H397" s="169"/>
    </row>
    <row r="398" spans="8:8" ht="15.75" customHeight="1">
      <c r="H398" s="169"/>
    </row>
    <row r="399" spans="8:8" ht="15.75" customHeight="1">
      <c r="H399" s="169"/>
    </row>
    <row r="400" spans="8:8" ht="15.75" customHeight="1">
      <c r="H400" s="169"/>
    </row>
    <row r="401" spans="8:8" ht="15.75" customHeight="1">
      <c r="H401" s="169"/>
    </row>
    <row r="402" spans="8:8" ht="15.75" customHeight="1">
      <c r="H402" s="169"/>
    </row>
    <row r="403" spans="8:8" ht="15.75" customHeight="1">
      <c r="H403" s="169"/>
    </row>
    <row r="404" spans="8:8" ht="15.75" customHeight="1">
      <c r="H404" s="169"/>
    </row>
    <row r="405" spans="8:8" ht="15.75" customHeight="1">
      <c r="H405" s="169"/>
    </row>
    <row r="406" spans="8:8" ht="15.75" customHeight="1">
      <c r="H406" s="169"/>
    </row>
    <row r="407" spans="8:8" ht="15.75" customHeight="1">
      <c r="H407" s="169"/>
    </row>
    <row r="408" spans="8:8" ht="15.75" customHeight="1">
      <c r="H408" s="169"/>
    </row>
    <row r="409" spans="8:8" ht="15.75" customHeight="1">
      <c r="H409" s="169"/>
    </row>
    <row r="410" spans="8:8" ht="15.75" customHeight="1">
      <c r="H410" s="169"/>
    </row>
    <row r="411" spans="8:8" ht="15.75" customHeight="1">
      <c r="H411" s="169"/>
    </row>
    <row r="412" spans="8:8" ht="15.75" customHeight="1">
      <c r="H412" s="169"/>
    </row>
    <row r="413" spans="8:8" ht="15.75" customHeight="1">
      <c r="H413" s="169"/>
    </row>
    <row r="414" spans="8:8" ht="15.75" customHeight="1">
      <c r="H414" s="169"/>
    </row>
    <row r="415" spans="8:8" ht="15.75" customHeight="1">
      <c r="H415" s="169"/>
    </row>
    <row r="416" spans="8:8" ht="15.75" customHeight="1">
      <c r="H416" s="169"/>
    </row>
    <row r="417" spans="8:8" ht="15.75" customHeight="1">
      <c r="H417" s="169"/>
    </row>
    <row r="418" spans="8:8" ht="15.75" customHeight="1">
      <c r="H418" s="169"/>
    </row>
    <row r="419" spans="8:8" ht="15.75" customHeight="1">
      <c r="H419" s="169"/>
    </row>
    <row r="420" spans="8:8" ht="15.75" customHeight="1">
      <c r="H420" s="169"/>
    </row>
    <row r="421" spans="8:8" ht="15.75" customHeight="1">
      <c r="H421" s="169"/>
    </row>
    <row r="422" spans="8:8" ht="15.75" customHeight="1">
      <c r="H422" s="169"/>
    </row>
    <row r="423" spans="8:8" ht="15.75" customHeight="1">
      <c r="H423" s="169"/>
    </row>
    <row r="424" spans="8:8" ht="15.75" customHeight="1">
      <c r="H424" s="169"/>
    </row>
    <row r="425" spans="8:8" ht="15.75" customHeight="1">
      <c r="H425" s="169"/>
    </row>
    <row r="426" spans="8:8" ht="15.75" customHeight="1">
      <c r="H426" s="169"/>
    </row>
    <row r="427" spans="8:8" ht="15.75" customHeight="1">
      <c r="H427" s="169"/>
    </row>
    <row r="428" spans="8:8" ht="15.75" customHeight="1">
      <c r="H428" s="169"/>
    </row>
    <row r="429" spans="8:8" ht="15.75" customHeight="1">
      <c r="H429" s="169"/>
    </row>
    <row r="430" spans="8:8" ht="15.75" customHeight="1">
      <c r="H430" s="169"/>
    </row>
    <row r="431" spans="8:8" ht="15.75" customHeight="1">
      <c r="H431" s="169"/>
    </row>
    <row r="432" spans="8:8" ht="15.75" customHeight="1">
      <c r="H432" s="169"/>
    </row>
    <row r="433" spans="8:8" ht="15.75" customHeight="1">
      <c r="H433" s="169"/>
    </row>
    <row r="434" spans="8:8" ht="15.75" customHeight="1">
      <c r="H434" s="169"/>
    </row>
    <row r="435" spans="8:8" ht="15.75" customHeight="1">
      <c r="H435" s="169"/>
    </row>
    <row r="436" spans="8:8" ht="15.75" customHeight="1">
      <c r="H436" s="169"/>
    </row>
    <row r="437" spans="8:8" ht="15.75" customHeight="1">
      <c r="H437" s="169"/>
    </row>
    <row r="438" spans="8:8" ht="15.75" customHeight="1">
      <c r="H438" s="169"/>
    </row>
    <row r="439" spans="8:8" ht="15.75" customHeight="1">
      <c r="H439" s="169"/>
    </row>
    <row r="440" spans="8:8" ht="15.75" customHeight="1">
      <c r="H440" s="169"/>
    </row>
    <row r="441" spans="8:8" ht="15.75" customHeight="1">
      <c r="H441" s="169"/>
    </row>
    <row r="442" spans="8:8" ht="15.75" customHeight="1">
      <c r="H442" s="169"/>
    </row>
    <row r="443" spans="8:8" ht="15.75" customHeight="1">
      <c r="H443" s="169"/>
    </row>
    <row r="444" spans="8:8" ht="15.75" customHeight="1">
      <c r="H444" s="169"/>
    </row>
    <row r="445" spans="8:8" ht="15.75" customHeight="1">
      <c r="H445" s="169"/>
    </row>
    <row r="446" spans="8:8" ht="15.75" customHeight="1">
      <c r="H446" s="169"/>
    </row>
    <row r="447" spans="8:8" ht="15.75" customHeight="1">
      <c r="H447" s="169"/>
    </row>
    <row r="448" spans="8:8" ht="15.75" customHeight="1">
      <c r="H448" s="169"/>
    </row>
    <row r="449" spans="8:8" ht="15.75" customHeight="1">
      <c r="H449" s="169"/>
    </row>
    <row r="450" spans="8:8" ht="15.75" customHeight="1">
      <c r="H450" s="169"/>
    </row>
    <row r="451" spans="8:8" ht="15.75" customHeight="1">
      <c r="H451" s="169"/>
    </row>
    <row r="452" spans="8:8" ht="15.75" customHeight="1">
      <c r="H452" s="169"/>
    </row>
    <row r="453" spans="8:8" ht="15.75" customHeight="1">
      <c r="H453" s="169"/>
    </row>
    <row r="454" spans="8:8" ht="15.75" customHeight="1">
      <c r="H454" s="169"/>
    </row>
    <row r="455" spans="8:8" ht="15.75" customHeight="1">
      <c r="H455" s="169"/>
    </row>
    <row r="456" spans="8:8" ht="15.75" customHeight="1">
      <c r="H456" s="169"/>
    </row>
    <row r="457" spans="8:8" ht="15.75" customHeight="1">
      <c r="H457" s="169"/>
    </row>
    <row r="458" spans="8:8" ht="15.75" customHeight="1">
      <c r="H458" s="169"/>
    </row>
    <row r="459" spans="8:8" ht="15.75" customHeight="1">
      <c r="H459" s="169"/>
    </row>
    <row r="460" spans="8:8" ht="15.75" customHeight="1">
      <c r="H460" s="169"/>
    </row>
    <row r="461" spans="8:8" ht="15.75" customHeight="1">
      <c r="H461" s="169"/>
    </row>
    <row r="462" spans="8:8" ht="15.75" customHeight="1">
      <c r="H462" s="169"/>
    </row>
    <row r="463" spans="8:8" ht="15.75" customHeight="1">
      <c r="H463" s="169"/>
    </row>
    <row r="464" spans="8:8" ht="15.75" customHeight="1">
      <c r="H464" s="169"/>
    </row>
    <row r="465" spans="8:8" ht="15.75" customHeight="1">
      <c r="H465" s="169"/>
    </row>
    <row r="466" spans="8:8" ht="15.75" customHeight="1">
      <c r="H466" s="169"/>
    </row>
    <row r="467" spans="8:8" ht="15.75" customHeight="1">
      <c r="H467" s="169"/>
    </row>
    <row r="468" spans="8:8" ht="15.75" customHeight="1">
      <c r="H468" s="169"/>
    </row>
    <row r="469" spans="8:8" ht="15.75" customHeight="1">
      <c r="H469" s="169"/>
    </row>
    <row r="470" spans="8:8" ht="15.75" customHeight="1">
      <c r="H470" s="169"/>
    </row>
    <row r="471" spans="8:8" ht="15.75" customHeight="1">
      <c r="H471" s="169"/>
    </row>
    <row r="472" spans="8:8" ht="15.75" customHeight="1">
      <c r="H472" s="169"/>
    </row>
    <row r="473" spans="8:8" ht="15.75" customHeight="1">
      <c r="H473" s="169"/>
    </row>
    <row r="474" spans="8:8" ht="15.75" customHeight="1">
      <c r="H474" s="169"/>
    </row>
    <row r="475" spans="8:8" ht="15.75" customHeight="1">
      <c r="H475" s="169"/>
    </row>
    <row r="476" spans="8:8" ht="15.75" customHeight="1">
      <c r="H476" s="169"/>
    </row>
    <row r="477" spans="8:8" ht="15.75" customHeight="1">
      <c r="H477" s="169"/>
    </row>
    <row r="478" spans="8:8" ht="15.75" customHeight="1">
      <c r="H478" s="169"/>
    </row>
    <row r="479" spans="8:8" ht="15.75" customHeight="1">
      <c r="H479" s="169"/>
    </row>
    <row r="480" spans="8:8" ht="15.75" customHeight="1">
      <c r="H480" s="169"/>
    </row>
    <row r="481" spans="8:8" ht="15.75" customHeight="1">
      <c r="H481" s="169"/>
    </row>
    <row r="482" spans="8:8" ht="15.75" customHeight="1">
      <c r="H482" s="169"/>
    </row>
    <row r="483" spans="8:8" ht="15.75" customHeight="1">
      <c r="H483" s="169"/>
    </row>
    <row r="484" spans="8:8" ht="15.75" customHeight="1">
      <c r="H484" s="169"/>
    </row>
    <row r="485" spans="8:8" ht="15.75" customHeight="1">
      <c r="H485" s="169"/>
    </row>
    <row r="486" spans="8:8" ht="15.75" customHeight="1">
      <c r="H486" s="169"/>
    </row>
    <row r="487" spans="8:8" ht="15.75" customHeight="1">
      <c r="H487" s="169"/>
    </row>
    <row r="488" spans="8:8" ht="15.75" customHeight="1">
      <c r="H488" s="169"/>
    </row>
    <row r="489" spans="8:8" ht="15.75" customHeight="1">
      <c r="H489" s="169"/>
    </row>
    <row r="490" spans="8:8" ht="15.75" customHeight="1">
      <c r="H490" s="169"/>
    </row>
    <row r="491" spans="8:8" ht="15.75" customHeight="1">
      <c r="H491" s="169"/>
    </row>
    <row r="492" spans="8:8" ht="15.75" customHeight="1">
      <c r="H492" s="169"/>
    </row>
    <row r="493" spans="8:8" ht="15.75" customHeight="1">
      <c r="H493" s="169"/>
    </row>
    <row r="494" spans="8:8" ht="15.75" customHeight="1">
      <c r="H494" s="169"/>
    </row>
    <row r="495" spans="8:8" ht="15.75" customHeight="1">
      <c r="H495" s="169"/>
    </row>
    <row r="496" spans="8:8" ht="15.75" customHeight="1">
      <c r="H496" s="169"/>
    </row>
    <row r="497" spans="8:8" ht="15.75" customHeight="1">
      <c r="H497" s="169"/>
    </row>
    <row r="498" spans="8:8" ht="15.75" customHeight="1">
      <c r="H498" s="169"/>
    </row>
    <row r="499" spans="8:8" ht="15.75" customHeight="1">
      <c r="H499" s="169"/>
    </row>
    <row r="500" spans="8:8" ht="15.75" customHeight="1">
      <c r="H500" s="169"/>
    </row>
    <row r="501" spans="8:8" ht="15.75" customHeight="1">
      <c r="H501" s="169"/>
    </row>
    <row r="502" spans="8:8" ht="15.75" customHeight="1">
      <c r="H502" s="169"/>
    </row>
    <row r="503" spans="8:8" ht="15.75" customHeight="1">
      <c r="H503" s="169"/>
    </row>
    <row r="504" spans="8:8" ht="15.75" customHeight="1">
      <c r="H504" s="169"/>
    </row>
    <row r="505" spans="8:8" ht="15.75" customHeight="1">
      <c r="H505" s="169"/>
    </row>
    <row r="506" spans="8:8" ht="15.75" customHeight="1">
      <c r="H506" s="169"/>
    </row>
    <row r="507" spans="8:8" ht="15.75" customHeight="1">
      <c r="H507" s="169"/>
    </row>
    <row r="508" spans="8:8" ht="15.75" customHeight="1">
      <c r="H508" s="169"/>
    </row>
    <row r="509" spans="8:8" ht="15.75" customHeight="1">
      <c r="H509" s="169"/>
    </row>
    <row r="510" spans="8:8" ht="15.75" customHeight="1">
      <c r="H510" s="169"/>
    </row>
    <row r="511" spans="8:8" ht="15.75" customHeight="1">
      <c r="H511" s="169"/>
    </row>
    <row r="512" spans="8:8" ht="15.75" customHeight="1">
      <c r="H512" s="169"/>
    </row>
    <row r="513" spans="8:8" ht="15.75" customHeight="1">
      <c r="H513" s="169"/>
    </row>
    <row r="514" spans="8:8" ht="15.75" customHeight="1">
      <c r="H514" s="169"/>
    </row>
    <row r="515" spans="8:8" ht="15.75" customHeight="1">
      <c r="H515" s="169"/>
    </row>
    <row r="516" spans="8:8" ht="15.75" customHeight="1">
      <c r="H516" s="169"/>
    </row>
    <row r="517" spans="8:8" ht="15.75" customHeight="1">
      <c r="H517" s="169"/>
    </row>
    <row r="518" spans="8:8" ht="15.75" customHeight="1">
      <c r="H518" s="169"/>
    </row>
    <row r="519" spans="8:8" ht="15.75" customHeight="1">
      <c r="H519" s="169"/>
    </row>
    <row r="520" spans="8:8" ht="15.75" customHeight="1">
      <c r="H520" s="169"/>
    </row>
    <row r="521" spans="8:8" ht="15.75" customHeight="1">
      <c r="H521" s="169"/>
    </row>
    <row r="522" spans="8:8" ht="15.75" customHeight="1">
      <c r="H522" s="169"/>
    </row>
    <row r="523" spans="8:8" ht="15.75" customHeight="1">
      <c r="H523" s="169"/>
    </row>
    <row r="524" spans="8:8" ht="15.75" customHeight="1">
      <c r="H524" s="169"/>
    </row>
    <row r="525" spans="8:8" ht="15.75" customHeight="1">
      <c r="H525" s="169"/>
    </row>
    <row r="526" spans="8:8" ht="15.75" customHeight="1">
      <c r="H526" s="169"/>
    </row>
    <row r="527" spans="8:8" ht="15.75" customHeight="1">
      <c r="H527" s="169"/>
    </row>
    <row r="528" spans="8:8" ht="15.75" customHeight="1">
      <c r="H528" s="169"/>
    </row>
    <row r="529" spans="8:8" ht="15.75" customHeight="1">
      <c r="H529" s="169"/>
    </row>
    <row r="530" spans="8:8" ht="15.75" customHeight="1">
      <c r="H530" s="169"/>
    </row>
    <row r="531" spans="8:8" ht="15.75" customHeight="1">
      <c r="H531" s="169"/>
    </row>
    <row r="532" spans="8:8" ht="15.75" customHeight="1">
      <c r="H532" s="169"/>
    </row>
    <row r="533" spans="8:8" ht="15.75" customHeight="1">
      <c r="H533" s="169"/>
    </row>
    <row r="534" spans="8:8" ht="15.75" customHeight="1">
      <c r="H534" s="169"/>
    </row>
    <row r="535" spans="8:8" ht="15.75" customHeight="1">
      <c r="H535" s="169"/>
    </row>
    <row r="536" spans="8:8" ht="15.75" customHeight="1">
      <c r="H536" s="169"/>
    </row>
    <row r="537" spans="8:8" ht="15.75" customHeight="1">
      <c r="H537" s="169"/>
    </row>
    <row r="538" spans="8:8" ht="15.75" customHeight="1">
      <c r="H538" s="169"/>
    </row>
    <row r="539" spans="8:8" ht="15.75" customHeight="1">
      <c r="H539" s="169"/>
    </row>
    <row r="540" spans="8:8" ht="15.75" customHeight="1">
      <c r="H540" s="169"/>
    </row>
    <row r="541" spans="8:8" ht="15.75" customHeight="1">
      <c r="H541" s="169"/>
    </row>
    <row r="542" spans="8:8" ht="15.75" customHeight="1">
      <c r="H542" s="169"/>
    </row>
    <row r="543" spans="8:8" ht="15.75" customHeight="1">
      <c r="H543" s="169"/>
    </row>
    <row r="544" spans="8:8" ht="15.75" customHeight="1">
      <c r="H544" s="169"/>
    </row>
    <row r="545" spans="8:8" ht="15.75" customHeight="1">
      <c r="H545" s="169"/>
    </row>
    <row r="546" spans="8:8" ht="15.75" customHeight="1">
      <c r="H546" s="169"/>
    </row>
    <row r="547" spans="8:8" ht="15.75" customHeight="1">
      <c r="H547" s="169"/>
    </row>
    <row r="548" spans="8:8" ht="15.75" customHeight="1">
      <c r="H548" s="169"/>
    </row>
    <row r="549" spans="8:8" ht="15.75" customHeight="1">
      <c r="H549" s="169"/>
    </row>
    <row r="550" spans="8:8" ht="15.75" customHeight="1">
      <c r="H550" s="169"/>
    </row>
    <row r="551" spans="8:8" ht="15.75" customHeight="1">
      <c r="H551" s="169"/>
    </row>
    <row r="552" spans="8:8" ht="15.75" customHeight="1">
      <c r="H552" s="169"/>
    </row>
    <row r="553" spans="8:8" ht="15.75" customHeight="1">
      <c r="H553" s="169"/>
    </row>
    <row r="554" spans="8:8" ht="15.75" customHeight="1">
      <c r="H554" s="169"/>
    </row>
    <row r="555" spans="8:8" ht="15.75" customHeight="1">
      <c r="H555" s="169"/>
    </row>
    <row r="556" spans="8:8" ht="15.75" customHeight="1">
      <c r="H556" s="169"/>
    </row>
    <row r="557" spans="8:8" ht="15.75" customHeight="1">
      <c r="H557" s="169"/>
    </row>
    <row r="558" spans="8:8" ht="15.75" customHeight="1">
      <c r="H558" s="169"/>
    </row>
    <row r="559" spans="8:8" ht="15.75" customHeight="1">
      <c r="H559" s="169"/>
    </row>
    <row r="560" spans="8:8" ht="15.75" customHeight="1">
      <c r="H560" s="169"/>
    </row>
    <row r="561" spans="8:8" ht="15.75" customHeight="1">
      <c r="H561" s="169"/>
    </row>
    <row r="562" spans="8:8" ht="15.75" customHeight="1">
      <c r="H562" s="169"/>
    </row>
    <row r="563" spans="8:8" ht="15.75" customHeight="1">
      <c r="H563" s="169"/>
    </row>
    <row r="564" spans="8:8" ht="15.75" customHeight="1">
      <c r="H564" s="169"/>
    </row>
    <row r="565" spans="8:8" ht="15.75" customHeight="1">
      <c r="H565" s="169"/>
    </row>
    <row r="566" spans="8:8" ht="15.75" customHeight="1">
      <c r="H566" s="169"/>
    </row>
    <row r="567" spans="8:8" ht="15.75" customHeight="1">
      <c r="H567" s="169"/>
    </row>
    <row r="568" spans="8:8" ht="15.75" customHeight="1">
      <c r="H568" s="169"/>
    </row>
    <row r="569" spans="8:8" ht="15.75" customHeight="1">
      <c r="H569" s="169"/>
    </row>
    <row r="570" spans="8:8" ht="15.75" customHeight="1">
      <c r="H570" s="169"/>
    </row>
    <row r="571" spans="8:8" ht="15.75" customHeight="1">
      <c r="H571" s="169"/>
    </row>
    <row r="572" spans="8:8" ht="15.75" customHeight="1">
      <c r="H572" s="169"/>
    </row>
    <row r="573" spans="8:8" ht="15.75" customHeight="1">
      <c r="H573" s="169"/>
    </row>
    <row r="574" spans="8:8" ht="15.75" customHeight="1">
      <c r="H574" s="169"/>
    </row>
    <row r="575" spans="8:8" ht="15.75" customHeight="1">
      <c r="H575" s="169"/>
    </row>
    <row r="576" spans="8:8" ht="15.75" customHeight="1">
      <c r="H576" s="169"/>
    </row>
    <row r="577" spans="8:8" ht="15.75" customHeight="1">
      <c r="H577" s="169"/>
    </row>
    <row r="578" spans="8:8" ht="15.75" customHeight="1">
      <c r="H578" s="169"/>
    </row>
    <row r="579" spans="8:8" ht="15.75" customHeight="1">
      <c r="H579" s="169"/>
    </row>
    <row r="580" spans="8:8" ht="15.75" customHeight="1">
      <c r="H580" s="169"/>
    </row>
    <row r="581" spans="8:8" ht="15.75" customHeight="1">
      <c r="H581" s="169"/>
    </row>
    <row r="582" spans="8:8" ht="15.75" customHeight="1">
      <c r="H582" s="169"/>
    </row>
    <row r="583" spans="8:8" ht="15.75" customHeight="1">
      <c r="H583" s="169"/>
    </row>
    <row r="584" spans="8:8" ht="15.75" customHeight="1">
      <c r="H584" s="169"/>
    </row>
    <row r="585" spans="8:8" ht="15.75" customHeight="1">
      <c r="H585" s="169"/>
    </row>
    <row r="586" spans="8:8" ht="15.75" customHeight="1">
      <c r="H586" s="169"/>
    </row>
    <row r="587" spans="8:8" ht="15.75" customHeight="1">
      <c r="H587" s="169"/>
    </row>
    <row r="588" spans="8:8" ht="15.75" customHeight="1">
      <c r="H588" s="169"/>
    </row>
    <row r="589" spans="8:8" ht="15.75" customHeight="1">
      <c r="H589" s="169"/>
    </row>
    <row r="590" spans="8:8" ht="15.75" customHeight="1">
      <c r="H590" s="169"/>
    </row>
    <row r="591" spans="8:8" ht="15.75" customHeight="1">
      <c r="H591" s="169"/>
    </row>
    <row r="592" spans="8:8" ht="15.75" customHeight="1">
      <c r="H592" s="169"/>
    </row>
    <row r="593" spans="8:8" ht="15.75" customHeight="1">
      <c r="H593" s="169"/>
    </row>
    <row r="594" spans="8:8" ht="15.75" customHeight="1">
      <c r="H594" s="169"/>
    </row>
    <row r="595" spans="8:8" ht="15.75" customHeight="1">
      <c r="H595" s="169"/>
    </row>
    <row r="596" spans="8:8" ht="15.75" customHeight="1">
      <c r="H596" s="169"/>
    </row>
    <row r="597" spans="8:8" ht="15.75" customHeight="1">
      <c r="H597" s="169"/>
    </row>
    <row r="598" spans="8:8" ht="15.75" customHeight="1">
      <c r="H598" s="169"/>
    </row>
    <row r="599" spans="8:8" ht="15.75" customHeight="1">
      <c r="H599" s="169"/>
    </row>
    <row r="600" spans="8:8" ht="15.75" customHeight="1">
      <c r="H600" s="169"/>
    </row>
    <row r="601" spans="8:8" ht="15.75" customHeight="1">
      <c r="H601" s="169"/>
    </row>
    <row r="602" spans="8:8" ht="15.75" customHeight="1">
      <c r="H602" s="169"/>
    </row>
    <row r="603" spans="8:8" ht="15.75" customHeight="1">
      <c r="H603" s="169"/>
    </row>
    <row r="604" spans="8:8" ht="15.75" customHeight="1">
      <c r="H604" s="169"/>
    </row>
    <row r="605" spans="8:8" ht="15.75" customHeight="1">
      <c r="H605" s="169"/>
    </row>
    <row r="606" spans="8:8" ht="15.75" customHeight="1">
      <c r="H606" s="169"/>
    </row>
    <row r="607" spans="8:8" ht="15.75" customHeight="1">
      <c r="H607" s="169"/>
    </row>
    <row r="608" spans="8:8" ht="15.75" customHeight="1">
      <c r="H608" s="169"/>
    </row>
    <row r="609" spans="8:8" ht="15.75" customHeight="1">
      <c r="H609" s="169"/>
    </row>
    <row r="610" spans="8:8" ht="15.75" customHeight="1">
      <c r="H610" s="169"/>
    </row>
    <row r="611" spans="8:8" ht="15.75" customHeight="1">
      <c r="H611" s="169"/>
    </row>
    <row r="612" spans="8:8" ht="15.75" customHeight="1">
      <c r="H612" s="169"/>
    </row>
    <row r="613" spans="8:8" ht="15.75" customHeight="1">
      <c r="H613" s="169"/>
    </row>
    <row r="614" spans="8:8" ht="15.75" customHeight="1">
      <c r="H614" s="169"/>
    </row>
    <row r="615" spans="8:8" ht="15.75" customHeight="1">
      <c r="H615" s="169"/>
    </row>
    <row r="616" spans="8:8" ht="15.75" customHeight="1">
      <c r="H616" s="169"/>
    </row>
    <row r="617" spans="8:8" ht="15.75" customHeight="1">
      <c r="H617" s="169"/>
    </row>
    <row r="618" spans="8:8" ht="15.75" customHeight="1">
      <c r="H618" s="169"/>
    </row>
    <row r="619" spans="8:8" ht="15.75" customHeight="1">
      <c r="H619" s="169"/>
    </row>
    <row r="620" spans="8:8" ht="15.75" customHeight="1">
      <c r="H620" s="169"/>
    </row>
    <row r="621" spans="8:8" ht="15.75" customHeight="1">
      <c r="H621" s="169"/>
    </row>
    <row r="622" spans="8:8" ht="15.75" customHeight="1">
      <c r="H622" s="169"/>
    </row>
    <row r="623" spans="8:8" ht="15.75" customHeight="1">
      <c r="H623" s="169"/>
    </row>
    <row r="624" spans="8:8" ht="15.75" customHeight="1">
      <c r="H624" s="169"/>
    </row>
    <row r="625" spans="8:8" ht="15.75" customHeight="1">
      <c r="H625" s="169"/>
    </row>
    <row r="626" spans="8:8" ht="15.75" customHeight="1">
      <c r="H626" s="169"/>
    </row>
    <row r="627" spans="8:8" ht="15.75" customHeight="1">
      <c r="H627" s="169"/>
    </row>
    <row r="628" spans="8:8" ht="15.75" customHeight="1">
      <c r="H628" s="169"/>
    </row>
    <row r="629" spans="8:8" ht="15.75" customHeight="1">
      <c r="H629" s="169"/>
    </row>
    <row r="630" spans="8:8" ht="15.75" customHeight="1">
      <c r="H630" s="169"/>
    </row>
    <row r="631" spans="8:8" ht="15.75" customHeight="1">
      <c r="H631" s="169"/>
    </row>
    <row r="632" spans="8:8" ht="15.75" customHeight="1">
      <c r="H632" s="169"/>
    </row>
    <row r="633" spans="8:8" ht="15.75" customHeight="1">
      <c r="H633" s="169"/>
    </row>
    <row r="634" spans="8:8" ht="15.75" customHeight="1">
      <c r="H634" s="169"/>
    </row>
    <row r="635" spans="8:8" ht="15.75" customHeight="1">
      <c r="H635" s="169"/>
    </row>
    <row r="636" spans="8:8" ht="15.75" customHeight="1">
      <c r="H636" s="169"/>
    </row>
    <row r="637" spans="8:8" ht="15.75" customHeight="1">
      <c r="H637" s="169"/>
    </row>
    <row r="638" spans="8:8" ht="15.75" customHeight="1">
      <c r="H638" s="169"/>
    </row>
    <row r="639" spans="8:8" ht="15.75" customHeight="1">
      <c r="H639" s="169"/>
    </row>
    <row r="640" spans="8:8" ht="15.75" customHeight="1">
      <c r="H640" s="169"/>
    </row>
    <row r="641" spans="8:8" ht="15.75" customHeight="1">
      <c r="H641" s="169"/>
    </row>
    <row r="642" spans="8:8" ht="15.75" customHeight="1">
      <c r="H642" s="169"/>
    </row>
    <row r="643" spans="8:8" ht="15.75" customHeight="1">
      <c r="H643" s="169"/>
    </row>
    <row r="644" spans="8:8" ht="15.75" customHeight="1">
      <c r="H644" s="169"/>
    </row>
    <row r="645" spans="8:8" ht="15.75" customHeight="1">
      <c r="H645" s="169"/>
    </row>
    <row r="646" spans="8:8" ht="15.75" customHeight="1">
      <c r="H646" s="169"/>
    </row>
    <row r="647" spans="8:8" ht="15.75" customHeight="1">
      <c r="H647" s="169"/>
    </row>
    <row r="648" spans="8:8" ht="15.75" customHeight="1">
      <c r="H648" s="169"/>
    </row>
    <row r="649" spans="8:8" ht="15.75" customHeight="1">
      <c r="H649" s="169"/>
    </row>
    <row r="650" spans="8:8" ht="15.75" customHeight="1">
      <c r="H650" s="169"/>
    </row>
    <row r="651" spans="8:8" ht="15.75" customHeight="1">
      <c r="H651" s="169"/>
    </row>
    <row r="652" spans="8:8" ht="15.75" customHeight="1">
      <c r="H652" s="169"/>
    </row>
    <row r="653" spans="8:8" ht="15.75" customHeight="1">
      <c r="H653" s="169"/>
    </row>
    <row r="654" spans="8:8" ht="15.75" customHeight="1">
      <c r="H654" s="169"/>
    </row>
    <row r="655" spans="8:8" ht="15.75" customHeight="1">
      <c r="H655" s="169"/>
    </row>
    <row r="656" spans="8:8" ht="15.75" customHeight="1">
      <c r="H656" s="169"/>
    </row>
    <row r="657" spans="8:8" ht="15.75" customHeight="1">
      <c r="H657" s="169"/>
    </row>
    <row r="658" spans="8:8" ht="15.75" customHeight="1">
      <c r="H658" s="169"/>
    </row>
    <row r="659" spans="8:8" ht="15.75" customHeight="1">
      <c r="H659" s="169"/>
    </row>
    <row r="660" spans="8:8" ht="15.75" customHeight="1">
      <c r="H660" s="169"/>
    </row>
    <row r="661" spans="8:8" ht="15.75" customHeight="1">
      <c r="H661" s="169"/>
    </row>
    <row r="662" spans="8:8" ht="15.75" customHeight="1">
      <c r="H662" s="169"/>
    </row>
    <row r="663" spans="8:8" ht="15.75" customHeight="1">
      <c r="H663" s="169"/>
    </row>
    <row r="664" spans="8:8" ht="15.75" customHeight="1">
      <c r="H664" s="169"/>
    </row>
    <row r="665" spans="8:8" ht="15.75" customHeight="1">
      <c r="H665" s="169"/>
    </row>
    <row r="666" spans="8:8" ht="15.75" customHeight="1">
      <c r="H666" s="169"/>
    </row>
    <row r="667" spans="8:8" ht="15.75" customHeight="1">
      <c r="H667" s="169"/>
    </row>
    <row r="668" spans="8:8" ht="15.75" customHeight="1">
      <c r="H668" s="169"/>
    </row>
    <row r="669" spans="8:8" ht="15.75" customHeight="1">
      <c r="H669" s="169"/>
    </row>
    <row r="670" spans="8:8" ht="15.75" customHeight="1">
      <c r="H670" s="169"/>
    </row>
    <row r="671" spans="8:8" ht="15.75" customHeight="1">
      <c r="H671" s="169"/>
    </row>
    <row r="672" spans="8:8" ht="15.75" customHeight="1">
      <c r="H672" s="169"/>
    </row>
    <row r="673" spans="8:8" ht="15.75" customHeight="1">
      <c r="H673" s="169"/>
    </row>
    <row r="674" spans="8:8" ht="15.75" customHeight="1">
      <c r="H674" s="169"/>
    </row>
    <row r="675" spans="8:8" ht="15.75" customHeight="1">
      <c r="H675" s="169"/>
    </row>
    <row r="676" spans="8:8" ht="15.75" customHeight="1">
      <c r="H676" s="169"/>
    </row>
    <row r="677" spans="8:8" ht="15.75" customHeight="1">
      <c r="H677" s="169"/>
    </row>
    <row r="678" spans="8:8" ht="15.75" customHeight="1">
      <c r="H678" s="169"/>
    </row>
    <row r="679" spans="8:8" ht="15.75" customHeight="1">
      <c r="H679" s="169"/>
    </row>
    <row r="680" spans="8:8" ht="15.75" customHeight="1">
      <c r="H680" s="169"/>
    </row>
    <row r="681" spans="8:8" ht="15.75" customHeight="1">
      <c r="H681" s="169"/>
    </row>
    <row r="682" spans="8:8" ht="15.75" customHeight="1">
      <c r="H682" s="169"/>
    </row>
    <row r="683" spans="8:8" ht="15.75" customHeight="1">
      <c r="H683" s="169"/>
    </row>
    <row r="684" spans="8:8" ht="15.75" customHeight="1">
      <c r="H684" s="169"/>
    </row>
    <row r="685" spans="8:8" ht="15.75" customHeight="1">
      <c r="H685" s="169"/>
    </row>
    <row r="686" spans="8:8" ht="15.75" customHeight="1">
      <c r="H686" s="169"/>
    </row>
    <row r="687" spans="8:8" ht="15.75" customHeight="1">
      <c r="H687" s="169"/>
    </row>
    <row r="688" spans="8:8" ht="15.75" customHeight="1">
      <c r="H688" s="169"/>
    </row>
    <row r="689" spans="8:8" ht="15.75" customHeight="1">
      <c r="H689" s="169"/>
    </row>
    <row r="690" spans="8:8" ht="15.75" customHeight="1">
      <c r="H690" s="169"/>
    </row>
    <row r="691" spans="8:8" ht="15.75" customHeight="1">
      <c r="H691" s="169"/>
    </row>
    <row r="692" spans="8:8" ht="15.75" customHeight="1">
      <c r="H692" s="169"/>
    </row>
    <row r="693" spans="8:8" ht="15.75" customHeight="1">
      <c r="H693" s="169"/>
    </row>
    <row r="694" spans="8:8" ht="15.75" customHeight="1">
      <c r="H694" s="169"/>
    </row>
    <row r="695" spans="8:8" ht="15.75" customHeight="1">
      <c r="H695" s="169"/>
    </row>
    <row r="696" spans="8:8" ht="15.75" customHeight="1">
      <c r="H696" s="169"/>
    </row>
    <row r="697" spans="8:8" ht="15.75" customHeight="1">
      <c r="H697" s="169"/>
    </row>
    <row r="698" spans="8:8" ht="15.75" customHeight="1">
      <c r="H698" s="169"/>
    </row>
    <row r="699" spans="8:8" ht="15.75" customHeight="1">
      <c r="H699" s="169"/>
    </row>
    <row r="700" spans="8:8" ht="15.75" customHeight="1">
      <c r="H700" s="169"/>
    </row>
    <row r="701" spans="8:8" ht="15.75" customHeight="1">
      <c r="H701" s="169"/>
    </row>
    <row r="702" spans="8:8" ht="15.75" customHeight="1">
      <c r="H702" s="169"/>
    </row>
    <row r="703" spans="8:8" ht="15.75" customHeight="1">
      <c r="H703" s="169"/>
    </row>
    <row r="704" spans="8:8" ht="15.75" customHeight="1">
      <c r="H704" s="169"/>
    </row>
    <row r="705" spans="8:8" ht="15.75" customHeight="1">
      <c r="H705" s="169"/>
    </row>
    <row r="706" spans="8:8" ht="15.75" customHeight="1">
      <c r="H706" s="169"/>
    </row>
    <row r="707" spans="8:8" ht="15.75" customHeight="1">
      <c r="H707" s="169"/>
    </row>
    <row r="708" spans="8:8" ht="15.75" customHeight="1">
      <c r="H708" s="169"/>
    </row>
    <row r="709" spans="8:8" ht="15.75" customHeight="1">
      <c r="H709" s="169"/>
    </row>
    <row r="710" spans="8:8" ht="15.75" customHeight="1">
      <c r="H710" s="169"/>
    </row>
    <row r="711" spans="8:8" ht="15.75" customHeight="1">
      <c r="H711" s="169"/>
    </row>
    <row r="712" spans="8:8" ht="15.75" customHeight="1">
      <c r="H712" s="169"/>
    </row>
    <row r="713" spans="8:8" ht="15.75" customHeight="1">
      <c r="H713" s="169"/>
    </row>
    <row r="714" spans="8:8" ht="15.75" customHeight="1">
      <c r="H714" s="169"/>
    </row>
    <row r="715" spans="8:8" ht="15.75" customHeight="1">
      <c r="H715" s="169"/>
    </row>
    <row r="716" spans="8:8" ht="15.75" customHeight="1">
      <c r="H716" s="169"/>
    </row>
    <row r="717" spans="8:8" ht="15.75" customHeight="1">
      <c r="H717" s="169"/>
    </row>
    <row r="718" spans="8:8" ht="15.75" customHeight="1">
      <c r="H718" s="169"/>
    </row>
    <row r="719" spans="8:8" ht="15.75" customHeight="1">
      <c r="H719" s="169"/>
    </row>
    <row r="720" spans="8:8" ht="15.75" customHeight="1">
      <c r="H720" s="169"/>
    </row>
    <row r="721" spans="8:8" ht="15.75" customHeight="1">
      <c r="H721" s="169"/>
    </row>
    <row r="722" spans="8:8" ht="15.75" customHeight="1">
      <c r="H722" s="169"/>
    </row>
    <row r="723" spans="8:8" ht="15.75" customHeight="1">
      <c r="H723" s="169"/>
    </row>
    <row r="724" spans="8:8" ht="15.75" customHeight="1">
      <c r="H724" s="169"/>
    </row>
    <row r="725" spans="8:8" ht="15.75" customHeight="1">
      <c r="H725" s="169"/>
    </row>
    <row r="726" spans="8:8" ht="15.75" customHeight="1">
      <c r="H726" s="169"/>
    </row>
    <row r="727" spans="8:8" ht="15.75" customHeight="1">
      <c r="H727" s="169"/>
    </row>
    <row r="728" spans="8:8" ht="15.75" customHeight="1">
      <c r="H728" s="169"/>
    </row>
    <row r="729" spans="8:8" ht="15.75" customHeight="1">
      <c r="H729" s="169"/>
    </row>
    <row r="730" spans="8:8" ht="15.75" customHeight="1">
      <c r="H730" s="169"/>
    </row>
    <row r="731" spans="8:8" ht="15.75" customHeight="1">
      <c r="H731" s="169"/>
    </row>
    <row r="732" spans="8:8" ht="15.75" customHeight="1">
      <c r="H732" s="169"/>
    </row>
    <row r="733" spans="8:8" ht="15.75" customHeight="1">
      <c r="H733" s="169"/>
    </row>
    <row r="734" spans="8:8" ht="15.75" customHeight="1">
      <c r="H734" s="169"/>
    </row>
    <row r="735" spans="8:8" ht="15.75" customHeight="1">
      <c r="H735" s="169"/>
    </row>
    <row r="736" spans="8:8" ht="15.75" customHeight="1">
      <c r="H736" s="169"/>
    </row>
    <row r="737" spans="8:8" ht="15.75" customHeight="1">
      <c r="H737" s="169"/>
    </row>
    <row r="738" spans="8:8" ht="15.75" customHeight="1">
      <c r="H738" s="169"/>
    </row>
    <row r="739" spans="8:8" ht="15.75" customHeight="1">
      <c r="H739" s="169"/>
    </row>
    <row r="740" spans="8:8" ht="15.75" customHeight="1">
      <c r="H740" s="169"/>
    </row>
    <row r="741" spans="8:8" ht="15.75" customHeight="1">
      <c r="H741" s="169"/>
    </row>
    <row r="742" spans="8:8" ht="15.75" customHeight="1">
      <c r="H742" s="169"/>
    </row>
    <row r="743" spans="8:8" ht="15.75" customHeight="1">
      <c r="H743" s="169"/>
    </row>
    <row r="744" spans="8:8" ht="15.75" customHeight="1">
      <c r="H744" s="169"/>
    </row>
    <row r="745" spans="8:8" ht="15.75" customHeight="1">
      <c r="H745" s="169"/>
    </row>
    <row r="746" spans="8:8" ht="15.75" customHeight="1">
      <c r="H746" s="169"/>
    </row>
    <row r="747" spans="8:8" ht="15.75" customHeight="1">
      <c r="H747" s="169"/>
    </row>
    <row r="748" spans="8:8" ht="15.75" customHeight="1">
      <c r="H748" s="169"/>
    </row>
    <row r="749" spans="8:8" ht="15.75" customHeight="1">
      <c r="H749" s="169"/>
    </row>
    <row r="750" spans="8:8" ht="15.75" customHeight="1">
      <c r="H750" s="169"/>
    </row>
    <row r="751" spans="8:8" ht="15.75" customHeight="1">
      <c r="H751" s="169"/>
    </row>
    <row r="752" spans="8:8" ht="15.75" customHeight="1">
      <c r="H752" s="169"/>
    </row>
    <row r="753" spans="8:8" ht="15.75" customHeight="1">
      <c r="H753" s="169"/>
    </row>
    <row r="754" spans="8:8" ht="15.75" customHeight="1">
      <c r="H754" s="169"/>
    </row>
    <row r="755" spans="8:8" ht="15.75" customHeight="1">
      <c r="H755" s="169"/>
    </row>
    <row r="756" spans="8:8" ht="15.75" customHeight="1">
      <c r="H756" s="169"/>
    </row>
    <row r="757" spans="8:8" ht="15.75" customHeight="1">
      <c r="H757" s="169"/>
    </row>
    <row r="758" spans="8:8" ht="15.75" customHeight="1">
      <c r="H758" s="169"/>
    </row>
    <row r="759" spans="8:8" ht="15.75" customHeight="1">
      <c r="H759" s="169"/>
    </row>
    <row r="760" spans="8:8" ht="15.75" customHeight="1">
      <c r="H760" s="169"/>
    </row>
    <row r="761" spans="8:8" ht="15.75" customHeight="1">
      <c r="H761" s="169"/>
    </row>
    <row r="762" spans="8:8" ht="15.75" customHeight="1">
      <c r="H762" s="169"/>
    </row>
    <row r="763" spans="8:8" ht="15.75" customHeight="1">
      <c r="H763" s="169"/>
    </row>
    <row r="764" spans="8:8" ht="15.75" customHeight="1">
      <c r="H764" s="169"/>
    </row>
    <row r="765" spans="8:8" ht="15.75" customHeight="1">
      <c r="H765" s="169"/>
    </row>
    <row r="766" spans="8:8" ht="15.75" customHeight="1">
      <c r="H766" s="169"/>
    </row>
    <row r="767" spans="8:8" ht="15.75" customHeight="1">
      <c r="H767" s="169"/>
    </row>
    <row r="768" spans="8:8" ht="15.75" customHeight="1">
      <c r="H768" s="169"/>
    </row>
    <row r="769" spans="8:8" ht="15.75" customHeight="1">
      <c r="H769" s="169"/>
    </row>
    <row r="770" spans="8:8" ht="15.75" customHeight="1">
      <c r="H770" s="169"/>
    </row>
    <row r="771" spans="8:8" ht="15.75" customHeight="1">
      <c r="H771" s="169"/>
    </row>
    <row r="772" spans="8:8" ht="15.75" customHeight="1">
      <c r="H772" s="169"/>
    </row>
    <row r="773" spans="8:8" ht="15.75" customHeight="1">
      <c r="H773" s="169"/>
    </row>
    <row r="774" spans="8:8" ht="15.75" customHeight="1">
      <c r="H774" s="169"/>
    </row>
    <row r="775" spans="8:8" ht="15.75" customHeight="1">
      <c r="H775" s="169"/>
    </row>
    <row r="776" spans="8:8" ht="15.75" customHeight="1">
      <c r="H776" s="169"/>
    </row>
    <row r="777" spans="8:8" ht="15.75" customHeight="1">
      <c r="H777" s="169"/>
    </row>
    <row r="778" spans="8:8" ht="15.75" customHeight="1">
      <c r="H778" s="169"/>
    </row>
    <row r="779" spans="8:8" ht="15.75" customHeight="1">
      <c r="H779" s="169"/>
    </row>
    <row r="780" spans="8:8" ht="15.75" customHeight="1">
      <c r="H780" s="169"/>
    </row>
    <row r="781" spans="8:8" ht="15.75" customHeight="1">
      <c r="H781" s="169"/>
    </row>
    <row r="782" spans="8:8" ht="15.75" customHeight="1">
      <c r="H782" s="169"/>
    </row>
    <row r="783" spans="8:8" ht="15.75" customHeight="1">
      <c r="H783" s="169"/>
    </row>
    <row r="784" spans="8:8" ht="15.75" customHeight="1">
      <c r="H784" s="169"/>
    </row>
    <row r="785" spans="8:8" ht="15.75" customHeight="1">
      <c r="H785" s="169"/>
    </row>
    <row r="786" spans="8:8" ht="15.75" customHeight="1">
      <c r="H786" s="169"/>
    </row>
    <row r="787" spans="8:8" ht="15.75" customHeight="1">
      <c r="H787" s="169"/>
    </row>
    <row r="788" spans="8:8" ht="15.75" customHeight="1">
      <c r="H788" s="169"/>
    </row>
    <row r="789" spans="8:8" ht="15.75" customHeight="1">
      <c r="H789" s="169"/>
    </row>
    <row r="790" spans="8:8" ht="15.75" customHeight="1">
      <c r="H790" s="169"/>
    </row>
    <row r="791" spans="8:8" ht="15.75" customHeight="1">
      <c r="H791" s="169"/>
    </row>
    <row r="792" spans="8:8" ht="15.75" customHeight="1">
      <c r="H792" s="169"/>
    </row>
    <row r="793" spans="8:8" ht="15.75" customHeight="1">
      <c r="H793" s="169"/>
    </row>
    <row r="794" spans="8:8" ht="15.75" customHeight="1">
      <c r="H794" s="169"/>
    </row>
    <row r="795" spans="8:8" ht="15.75" customHeight="1">
      <c r="H795" s="169"/>
    </row>
    <row r="796" spans="8:8" ht="15.75" customHeight="1">
      <c r="H796" s="169"/>
    </row>
    <row r="797" spans="8:8" ht="15.75" customHeight="1">
      <c r="H797" s="169"/>
    </row>
    <row r="798" spans="8:8" ht="15.75" customHeight="1">
      <c r="H798" s="169"/>
    </row>
    <row r="799" spans="8:8" ht="15.75" customHeight="1">
      <c r="H799" s="169"/>
    </row>
    <row r="800" spans="8:8" ht="15.75" customHeight="1">
      <c r="H800" s="169"/>
    </row>
    <row r="801" spans="8:8" ht="15.75" customHeight="1">
      <c r="H801" s="169"/>
    </row>
    <row r="802" spans="8:8" ht="15.75" customHeight="1">
      <c r="H802" s="169"/>
    </row>
    <row r="803" spans="8:8" ht="15.75" customHeight="1">
      <c r="H803" s="169"/>
    </row>
    <row r="804" spans="8:8" ht="15.75" customHeight="1">
      <c r="H804" s="169"/>
    </row>
    <row r="805" spans="8:8" ht="15.75" customHeight="1">
      <c r="H805" s="169"/>
    </row>
    <row r="806" spans="8:8" ht="15.75" customHeight="1">
      <c r="H806" s="169"/>
    </row>
    <row r="807" spans="8:8" ht="15.75" customHeight="1">
      <c r="H807" s="169"/>
    </row>
    <row r="808" spans="8:8" ht="15.75" customHeight="1">
      <c r="H808" s="169"/>
    </row>
    <row r="809" spans="8:8" ht="15.75" customHeight="1">
      <c r="H809" s="169"/>
    </row>
    <row r="810" spans="8:8" ht="15.75" customHeight="1">
      <c r="H810" s="169"/>
    </row>
    <row r="811" spans="8:8" ht="15.75" customHeight="1">
      <c r="H811" s="169"/>
    </row>
    <row r="812" spans="8:8" ht="15.75" customHeight="1">
      <c r="H812" s="169"/>
    </row>
    <row r="813" spans="8:8" ht="15.75" customHeight="1">
      <c r="H813" s="169"/>
    </row>
    <row r="814" spans="8:8" ht="15.75" customHeight="1">
      <c r="H814" s="169"/>
    </row>
    <row r="815" spans="8:8" ht="15.75" customHeight="1">
      <c r="H815" s="169"/>
    </row>
    <row r="816" spans="8:8" ht="15.75" customHeight="1">
      <c r="H816" s="169"/>
    </row>
    <row r="817" spans="8:8" ht="15.75" customHeight="1">
      <c r="H817" s="169"/>
    </row>
    <row r="818" spans="8:8" ht="15.75" customHeight="1">
      <c r="H818" s="169"/>
    </row>
    <row r="819" spans="8:8" ht="15.75" customHeight="1">
      <c r="H819" s="169"/>
    </row>
    <row r="820" spans="8:8" ht="15.75" customHeight="1">
      <c r="H820" s="169"/>
    </row>
    <row r="821" spans="8:8" ht="15.75" customHeight="1">
      <c r="H821" s="169"/>
    </row>
    <row r="822" spans="8:8" ht="15.75" customHeight="1">
      <c r="H822" s="169"/>
    </row>
    <row r="823" spans="8:8" ht="15.75" customHeight="1">
      <c r="H823" s="169"/>
    </row>
    <row r="824" spans="8:8" ht="15.75" customHeight="1">
      <c r="H824" s="169"/>
    </row>
    <row r="825" spans="8:8" ht="15.75" customHeight="1">
      <c r="H825" s="169"/>
    </row>
    <row r="826" spans="8:8" ht="15.75" customHeight="1">
      <c r="H826" s="169"/>
    </row>
    <row r="827" spans="8:8" ht="15.75" customHeight="1">
      <c r="H827" s="169"/>
    </row>
    <row r="828" spans="8:8" ht="15.75" customHeight="1">
      <c r="H828" s="169"/>
    </row>
    <row r="829" spans="8:8" ht="15.75" customHeight="1">
      <c r="H829" s="169"/>
    </row>
    <row r="830" spans="8:8" ht="15.75" customHeight="1">
      <c r="H830" s="169"/>
    </row>
    <row r="831" spans="8:8" ht="15.75" customHeight="1">
      <c r="H831" s="169"/>
    </row>
    <row r="832" spans="8:8" ht="15.75" customHeight="1">
      <c r="H832" s="169"/>
    </row>
    <row r="833" spans="8:8" ht="15.75" customHeight="1">
      <c r="H833" s="169"/>
    </row>
    <row r="834" spans="8:8" ht="15.75" customHeight="1">
      <c r="H834" s="169"/>
    </row>
    <row r="835" spans="8:8" ht="15.75" customHeight="1">
      <c r="H835" s="169"/>
    </row>
    <row r="836" spans="8:8" ht="15.75" customHeight="1">
      <c r="H836" s="169"/>
    </row>
    <row r="837" spans="8:8" ht="15.75" customHeight="1">
      <c r="H837" s="169"/>
    </row>
    <row r="838" spans="8:8" ht="15.75" customHeight="1">
      <c r="H838" s="169"/>
    </row>
    <row r="839" spans="8:8" ht="15.75" customHeight="1">
      <c r="H839" s="169"/>
    </row>
    <row r="840" spans="8:8" ht="15.75" customHeight="1">
      <c r="H840" s="169"/>
    </row>
    <row r="841" spans="8:8" ht="15.75" customHeight="1">
      <c r="H841" s="169"/>
    </row>
    <row r="842" spans="8:8" ht="15.75" customHeight="1">
      <c r="H842" s="169"/>
    </row>
    <row r="843" spans="8:8" ht="15.75" customHeight="1">
      <c r="H843" s="169"/>
    </row>
    <row r="844" spans="8:8" ht="15.75" customHeight="1">
      <c r="H844" s="169"/>
    </row>
    <row r="845" spans="8:8" ht="15.75" customHeight="1">
      <c r="H845" s="169"/>
    </row>
    <row r="846" spans="8:8" ht="15.75" customHeight="1">
      <c r="H846" s="169"/>
    </row>
    <row r="847" spans="8:8" ht="15.75" customHeight="1">
      <c r="H847" s="169"/>
    </row>
    <row r="848" spans="8:8" ht="15.75" customHeight="1">
      <c r="H848" s="169"/>
    </row>
    <row r="849" spans="8:8" ht="15.75" customHeight="1">
      <c r="H849" s="169"/>
    </row>
    <row r="850" spans="8:8" ht="15.75" customHeight="1">
      <c r="H850" s="169"/>
    </row>
    <row r="851" spans="8:8" ht="15.75" customHeight="1">
      <c r="H851" s="169"/>
    </row>
    <row r="852" spans="8:8" ht="15.75" customHeight="1">
      <c r="H852" s="169"/>
    </row>
    <row r="853" spans="8:8" ht="15.75" customHeight="1">
      <c r="H853" s="169"/>
    </row>
    <row r="854" spans="8:8" ht="15.75" customHeight="1">
      <c r="H854" s="169"/>
    </row>
    <row r="855" spans="8:8" ht="15.75" customHeight="1">
      <c r="H855" s="169"/>
    </row>
    <row r="856" spans="8:8" ht="15.75" customHeight="1">
      <c r="H856" s="169"/>
    </row>
    <row r="857" spans="8:8" ht="15.75" customHeight="1">
      <c r="H857" s="169"/>
    </row>
    <row r="858" spans="8:8" ht="15.75" customHeight="1">
      <c r="H858" s="169"/>
    </row>
    <row r="859" spans="8:8" ht="15.75" customHeight="1">
      <c r="H859" s="169"/>
    </row>
    <row r="860" spans="8:8" ht="15.75" customHeight="1">
      <c r="H860" s="169"/>
    </row>
    <row r="861" spans="8:8" ht="15.75" customHeight="1">
      <c r="H861" s="169"/>
    </row>
    <row r="862" spans="8:8" ht="15.75" customHeight="1">
      <c r="H862" s="169"/>
    </row>
    <row r="863" spans="8:8" ht="15.75" customHeight="1">
      <c r="H863" s="169"/>
    </row>
    <row r="864" spans="8:8" ht="15.75" customHeight="1">
      <c r="H864" s="169"/>
    </row>
    <row r="865" spans="8:8" ht="15.75" customHeight="1">
      <c r="H865" s="169"/>
    </row>
    <row r="866" spans="8:8" ht="15.75" customHeight="1">
      <c r="H866" s="169"/>
    </row>
    <row r="867" spans="8:8" ht="15.75" customHeight="1">
      <c r="H867" s="169"/>
    </row>
    <row r="868" spans="8:8" ht="15.75" customHeight="1">
      <c r="H868" s="169"/>
    </row>
    <row r="869" spans="8:8" ht="15.75" customHeight="1">
      <c r="H869" s="169"/>
    </row>
    <row r="870" spans="8:8" ht="15.75" customHeight="1">
      <c r="H870" s="169"/>
    </row>
    <row r="871" spans="8:8" ht="15.75" customHeight="1">
      <c r="H871" s="169"/>
    </row>
    <row r="872" spans="8:8" ht="15.75" customHeight="1">
      <c r="H872" s="169"/>
    </row>
    <row r="873" spans="8:8" ht="15.75" customHeight="1">
      <c r="H873" s="169"/>
    </row>
    <row r="874" spans="8:8" ht="15.75" customHeight="1">
      <c r="H874" s="169"/>
    </row>
    <row r="875" spans="8:8" ht="15.75" customHeight="1">
      <c r="H875" s="169"/>
    </row>
    <row r="876" spans="8:8" ht="15.75" customHeight="1">
      <c r="H876" s="169"/>
    </row>
    <row r="877" spans="8:8" ht="15.75" customHeight="1">
      <c r="H877" s="169"/>
    </row>
    <row r="878" spans="8:8" ht="15.75" customHeight="1">
      <c r="H878" s="169"/>
    </row>
    <row r="879" spans="8:8" ht="15.75" customHeight="1">
      <c r="H879" s="169"/>
    </row>
    <row r="880" spans="8:8" ht="15.75" customHeight="1">
      <c r="H880" s="169"/>
    </row>
    <row r="881" spans="8:8" ht="15.75" customHeight="1">
      <c r="H881" s="169"/>
    </row>
    <row r="882" spans="8:8" ht="15.75" customHeight="1">
      <c r="H882" s="169"/>
    </row>
    <row r="883" spans="8:8" ht="15.75" customHeight="1">
      <c r="H883" s="169"/>
    </row>
    <row r="884" spans="8:8" ht="15.75" customHeight="1">
      <c r="H884" s="169"/>
    </row>
    <row r="885" spans="8:8" ht="15.75" customHeight="1">
      <c r="H885" s="169"/>
    </row>
    <row r="886" spans="8:8" ht="15.75" customHeight="1">
      <c r="H886" s="169"/>
    </row>
    <row r="887" spans="8:8" ht="15.75" customHeight="1">
      <c r="H887" s="169"/>
    </row>
    <row r="888" spans="8:8" ht="15.75" customHeight="1">
      <c r="H888" s="169"/>
    </row>
    <row r="889" spans="8:8" ht="15.75" customHeight="1">
      <c r="H889" s="169"/>
    </row>
    <row r="890" spans="8:8" ht="15.75" customHeight="1">
      <c r="H890" s="169"/>
    </row>
    <row r="891" spans="8:8" ht="15.75" customHeight="1">
      <c r="H891" s="169"/>
    </row>
    <row r="892" spans="8:8" ht="15.75" customHeight="1">
      <c r="H892" s="169"/>
    </row>
    <row r="893" spans="8:8" ht="15.75" customHeight="1">
      <c r="H893" s="169"/>
    </row>
    <row r="894" spans="8:8" ht="15.75" customHeight="1">
      <c r="H894" s="169"/>
    </row>
    <row r="895" spans="8:8" ht="15.75" customHeight="1">
      <c r="H895" s="169"/>
    </row>
    <row r="896" spans="8:8" ht="15.75" customHeight="1">
      <c r="H896" s="169"/>
    </row>
    <row r="897" spans="8:8" ht="15.75" customHeight="1">
      <c r="H897" s="169"/>
    </row>
    <row r="898" spans="8:8" ht="15.75" customHeight="1">
      <c r="H898" s="169"/>
    </row>
    <row r="899" spans="8:8" ht="15.75" customHeight="1">
      <c r="H899" s="169"/>
    </row>
    <row r="900" spans="8:8" ht="15.75" customHeight="1">
      <c r="H900" s="169"/>
    </row>
    <row r="901" spans="8:8" ht="15.75" customHeight="1">
      <c r="H901" s="169"/>
    </row>
    <row r="902" spans="8:8" ht="15.75" customHeight="1">
      <c r="H902" s="169"/>
    </row>
    <row r="903" spans="8:8" ht="15.75" customHeight="1">
      <c r="H903" s="169"/>
    </row>
    <row r="904" spans="8:8" ht="15.75" customHeight="1">
      <c r="H904" s="169"/>
    </row>
    <row r="905" spans="8:8" ht="15.75" customHeight="1">
      <c r="H905" s="169"/>
    </row>
    <row r="906" spans="8:8" ht="15.75" customHeight="1">
      <c r="H906" s="169"/>
    </row>
    <row r="907" spans="8:8" ht="15.75" customHeight="1">
      <c r="H907" s="169"/>
    </row>
    <row r="908" spans="8:8" ht="15.75" customHeight="1">
      <c r="H908" s="169"/>
    </row>
    <row r="909" spans="8:8" ht="15.75" customHeight="1">
      <c r="H909" s="169"/>
    </row>
    <row r="910" spans="8:8" ht="15.75" customHeight="1">
      <c r="H910" s="169"/>
    </row>
    <row r="911" spans="8:8" ht="15.75" customHeight="1">
      <c r="H911" s="169"/>
    </row>
    <row r="912" spans="8:8" ht="15.75" customHeight="1">
      <c r="H912" s="169"/>
    </row>
    <row r="913" spans="8:8" ht="15.75" customHeight="1">
      <c r="H913" s="169"/>
    </row>
    <row r="914" spans="8:8" ht="15.75" customHeight="1">
      <c r="H914" s="169"/>
    </row>
    <row r="915" spans="8:8" ht="15.75" customHeight="1">
      <c r="H915" s="169"/>
    </row>
    <row r="916" spans="8:8" ht="15.75" customHeight="1">
      <c r="H916" s="169"/>
    </row>
    <row r="917" spans="8:8" ht="15.75" customHeight="1">
      <c r="H917" s="169"/>
    </row>
    <row r="918" spans="8:8" ht="15.75" customHeight="1">
      <c r="H918" s="169"/>
    </row>
    <row r="919" spans="8:8" ht="15.75" customHeight="1">
      <c r="H919" s="169"/>
    </row>
    <row r="920" spans="8:8" ht="15.75" customHeight="1">
      <c r="H920" s="169"/>
    </row>
    <row r="921" spans="8:8" ht="15.75" customHeight="1">
      <c r="H921" s="169"/>
    </row>
    <row r="922" spans="8:8" ht="15.75" customHeight="1">
      <c r="H922" s="169"/>
    </row>
    <row r="923" spans="8:8" ht="15.75" customHeight="1">
      <c r="H923" s="169"/>
    </row>
    <row r="924" spans="8:8" ht="15.75" customHeight="1">
      <c r="H924" s="169"/>
    </row>
    <row r="925" spans="8:8" ht="15.75" customHeight="1">
      <c r="H925" s="169"/>
    </row>
    <row r="926" spans="8:8" ht="15.75" customHeight="1">
      <c r="H926" s="169"/>
    </row>
    <row r="927" spans="8:8" ht="15.75" customHeight="1">
      <c r="H927" s="169"/>
    </row>
    <row r="928" spans="8:8" ht="15.75" customHeight="1">
      <c r="H928" s="169"/>
    </row>
    <row r="929" spans="8:8" ht="15.75" customHeight="1">
      <c r="H929" s="169"/>
    </row>
    <row r="930" spans="8:8" ht="15.75" customHeight="1">
      <c r="H930" s="169"/>
    </row>
    <row r="931" spans="8:8" ht="15.75" customHeight="1">
      <c r="H931" s="169"/>
    </row>
    <row r="932" spans="8:8" ht="15.75" customHeight="1">
      <c r="H932" s="169"/>
    </row>
    <row r="933" spans="8:8" ht="15.75" customHeight="1">
      <c r="H933" s="169"/>
    </row>
    <row r="934" spans="8:8" ht="15.75" customHeight="1">
      <c r="H934" s="169"/>
    </row>
    <row r="935" spans="8:8" ht="15.75" customHeight="1">
      <c r="H935" s="169"/>
    </row>
    <row r="936" spans="8:8" ht="15.75" customHeight="1">
      <c r="H936" s="169"/>
    </row>
    <row r="937" spans="8:8" ht="15.75" customHeight="1">
      <c r="H937" s="169"/>
    </row>
    <row r="938" spans="8:8" ht="15.75" customHeight="1">
      <c r="H938" s="169"/>
    </row>
    <row r="939" spans="8:8" ht="15.75" customHeight="1">
      <c r="H939" s="169"/>
    </row>
    <row r="940" spans="8:8" ht="15.75" customHeight="1">
      <c r="H940" s="169"/>
    </row>
    <row r="941" spans="8:8" ht="15.75" customHeight="1">
      <c r="H941" s="169"/>
    </row>
    <row r="942" spans="8:8" ht="15.75" customHeight="1">
      <c r="H942" s="169"/>
    </row>
    <row r="943" spans="8:8" ht="15.75" customHeight="1">
      <c r="H943" s="169"/>
    </row>
    <row r="944" spans="8:8" ht="15.75" customHeight="1">
      <c r="H944" s="169"/>
    </row>
    <row r="945" spans="8:8" ht="15.75" customHeight="1">
      <c r="H945" s="169"/>
    </row>
    <row r="946" spans="8:8" ht="15.75" customHeight="1">
      <c r="H946" s="169"/>
    </row>
    <row r="947" spans="8:8" ht="15.75" customHeight="1">
      <c r="H947" s="169"/>
    </row>
    <row r="948" spans="8:8" ht="15.75" customHeight="1">
      <c r="H948" s="169"/>
    </row>
    <row r="949" spans="8:8" ht="15.75" customHeight="1">
      <c r="H949" s="169"/>
    </row>
    <row r="950" spans="8:8" ht="15.75" customHeight="1">
      <c r="H950" s="169"/>
    </row>
    <row r="951" spans="8:8" ht="15.75" customHeight="1">
      <c r="H951" s="169"/>
    </row>
    <row r="952" spans="8:8" ht="15.75" customHeight="1">
      <c r="H952" s="169"/>
    </row>
    <row r="953" spans="8:8" ht="15.75" customHeight="1">
      <c r="H953" s="169"/>
    </row>
    <row r="954" spans="8:8" ht="15.75" customHeight="1">
      <c r="H954" s="169"/>
    </row>
    <row r="955" spans="8:8" ht="15.75" customHeight="1">
      <c r="H955" s="169"/>
    </row>
    <row r="956" spans="8:8" ht="15.75" customHeight="1">
      <c r="H956" s="169"/>
    </row>
    <row r="957" spans="8:8" ht="15.75" customHeight="1">
      <c r="H957" s="169"/>
    </row>
    <row r="958" spans="8:8" ht="15.75" customHeight="1">
      <c r="H958" s="169"/>
    </row>
    <row r="959" spans="8:8" ht="15.75" customHeight="1">
      <c r="H959" s="169"/>
    </row>
    <row r="960" spans="8:8" ht="15.75" customHeight="1">
      <c r="H960" s="169"/>
    </row>
    <row r="961" spans="8:8" ht="15.75" customHeight="1">
      <c r="H961" s="169"/>
    </row>
    <row r="962" spans="8:8" ht="15.75" customHeight="1">
      <c r="H962" s="169"/>
    </row>
    <row r="963" spans="8:8" ht="15.75" customHeight="1">
      <c r="H963" s="169"/>
    </row>
    <row r="964" spans="8:8" ht="15.75" customHeight="1">
      <c r="H964" s="169"/>
    </row>
    <row r="965" spans="8:8" ht="15.75" customHeight="1">
      <c r="H965" s="169"/>
    </row>
    <row r="966" spans="8:8" ht="15.75" customHeight="1">
      <c r="H966" s="169"/>
    </row>
    <row r="967" spans="8:8" ht="15.75" customHeight="1">
      <c r="H967" s="169"/>
    </row>
    <row r="968" spans="8:8" ht="15.75" customHeight="1">
      <c r="H968" s="169"/>
    </row>
    <row r="969" spans="8:8" ht="15.75" customHeight="1">
      <c r="H969" s="169"/>
    </row>
    <row r="970" spans="8:8" ht="15.75" customHeight="1">
      <c r="H970" s="169"/>
    </row>
    <row r="971" spans="8:8" ht="15.75" customHeight="1">
      <c r="H971" s="169"/>
    </row>
    <row r="972" spans="8:8" ht="15.75" customHeight="1">
      <c r="H972" s="169"/>
    </row>
    <row r="973" spans="8:8" ht="15.75" customHeight="1">
      <c r="H973" s="169"/>
    </row>
    <row r="974" spans="8:8" ht="15.75" customHeight="1">
      <c r="H974" s="169"/>
    </row>
    <row r="975" spans="8:8" ht="15.75" customHeight="1">
      <c r="H975" s="169"/>
    </row>
    <row r="976" spans="8:8" ht="15.75" customHeight="1">
      <c r="H976" s="169"/>
    </row>
    <row r="977" spans="8:8" ht="15.75" customHeight="1">
      <c r="H977" s="169"/>
    </row>
    <row r="978" spans="8:8" ht="15.75" customHeight="1">
      <c r="H978" s="169"/>
    </row>
    <row r="979" spans="8:8" ht="15.75" customHeight="1">
      <c r="H979" s="169"/>
    </row>
    <row r="980" spans="8:8" ht="15.75" customHeight="1">
      <c r="H980" s="169"/>
    </row>
    <row r="981" spans="8:8" ht="15.75" customHeight="1">
      <c r="H981" s="169"/>
    </row>
    <row r="982" spans="8:8" ht="15.75" customHeight="1">
      <c r="H982" s="169"/>
    </row>
    <row r="983" spans="8:8" ht="15.75" customHeight="1">
      <c r="H983" s="169"/>
    </row>
    <row r="984" spans="8:8" ht="15.75" customHeight="1">
      <c r="H984" s="169"/>
    </row>
    <row r="985" spans="8:8" ht="15.75" customHeight="1">
      <c r="H985" s="169"/>
    </row>
    <row r="986" spans="8:8" ht="15.75" customHeight="1">
      <c r="H986" s="169"/>
    </row>
    <row r="987" spans="8:8" ht="15.75" customHeight="1">
      <c r="H987" s="169"/>
    </row>
    <row r="988" spans="8:8" ht="15.75" customHeight="1">
      <c r="H988" s="169"/>
    </row>
    <row r="989" spans="8:8" ht="15.75" customHeight="1">
      <c r="H989" s="169"/>
    </row>
    <row r="990" spans="8:8" ht="15.75" customHeight="1">
      <c r="H990" s="169"/>
    </row>
    <row r="991" spans="8:8" ht="15.75" customHeight="1">
      <c r="H991" s="169"/>
    </row>
    <row r="992" spans="8:8" ht="15.75" customHeight="1">
      <c r="H992" s="169"/>
    </row>
    <row r="993" spans="8:8" ht="15.75" customHeight="1">
      <c r="H993" s="169"/>
    </row>
    <row r="994" spans="8:8" ht="15.75" customHeight="1">
      <c r="H994" s="169"/>
    </row>
    <row r="995" spans="8:8" ht="15.75" customHeight="1">
      <c r="H995" s="169"/>
    </row>
    <row r="996" spans="8:8" ht="15.75" customHeight="1">
      <c r="H996" s="169"/>
    </row>
    <row r="997" spans="8:8" ht="15.75" customHeight="1">
      <c r="H997" s="169"/>
    </row>
    <row r="998" spans="8:8" ht="15.75" customHeight="1">
      <c r="H998" s="169"/>
    </row>
    <row r="999" spans="8:8" ht="15.75" customHeight="1">
      <c r="H999" s="169"/>
    </row>
    <row r="1000" spans="8:8" ht="15.75" customHeight="1">
      <c r="H1000" s="169"/>
    </row>
  </sheetData>
  <mergeCells count="28">
    <mergeCell ref="H19:H23"/>
    <mergeCell ref="B17:B18"/>
    <mergeCell ref="C17:C18"/>
    <mergeCell ref="D17:D18"/>
    <mergeCell ref="H17:H18"/>
    <mergeCell ref="B19:B23"/>
    <mergeCell ref="C19:C23"/>
    <mergeCell ref="D19:D23"/>
    <mergeCell ref="E19:E20"/>
    <mergeCell ref="F19:F20"/>
    <mergeCell ref="G19:G20"/>
    <mergeCell ref="B12:B14"/>
    <mergeCell ref="C12:C14"/>
    <mergeCell ref="D12:D14"/>
    <mergeCell ref="H12:H14"/>
    <mergeCell ref="B15:B16"/>
    <mergeCell ref="C15:C16"/>
    <mergeCell ref="D15:D16"/>
    <mergeCell ref="H15:H16"/>
    <mergeCell ref="B2:H2"/>
    <mergeCell ref="B4:B6"/>
    <mergeCell ref="C4:C6"/>
    <mergeCell ref="D4:D6"/>
    <mergeCell ref="H4:H6"/>
    <mergeCell ref="B7:B11"/>
    <mergeCell ref="C7:C11"/>
    <mergeCell ref="D7:D11"/>
    <mergeCell ref="H7:H11"/>
  </mergeCells>
  <pageMargins left="0.70866141732283472" right="0.70866141732283472" top="0.74803149606299213" bottom="0.74803149606299213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20"/>
  <sheetViews>
    <sheetView workbookViewId="0"/>
  </sheetViews>
  <sheetFormatPr baseColWidth="10" defaultColWidth="14.42578125" defaultRowHeight="15" customHeight="1"/>
  <cols>
    <col min="1" max="1" width="45.140625" customWidth="1"/>
  </cols>
  <sheetData>
    <row r="1" spans="1:7">
      <c r="A1" s="47" t="s">
        <v>188</v>
      </c>
      <c r="B1" s="47" t="s">
        <v>189</v>
      </c>
      <c r="D1" s="1" t="str">
        <f ca="1">IFERROR(__xludf.DUMMYFUNCTION("UNIQUE(FILTER(B1:B14,A1:A14=PLAN!A8))"),"Implementar modelo de gestión y operación…")</f>
        <v>Implementar modelo de gestión y operación…</v>
      </c>
    </row>
    <row r="2" spans="1:7">
      <c r="A2" s="47" t="s">
        <v>188</v>
      </c>
      <c r="B2" s="47" t="s">
        <v>190</v>
      </c>
      <c r="D2" s="1" t="str">
        <f ca="1">IFERROR(__xludf.DUMMYFUNCTION("""COMPUTED_VALUE"""),"Optimizar procesos de gestión jurídica…")</f>
        <v>Optimizar procesos de gestión jurídica…</v>
      </c>
    </row>
    <row r="3" spans="1:7">
      <c r="A3" s="47" t="s">
        <v>191</v>
      </c>
      <c r="B3" s="47" t="s">
        <v>192</v>
      </c>
      <c r="D3" s="1" t="str">
        <f ca="1">IFERROR(__xludf.DUMMYFUNCTION("""COMPUTED_VALUE"""),"Fortalecer el sistema de control y gestión del riesgo…")</f>
        <v>Fortalecer el sistema de control y gestión del riesgo…</v>
      </c>
    </row>
    <row r="4" spans="1:7">
      <c r="A4" s="47" t="s">
        <v>191</v>
      </c>
      <c r="B4" s="47" t="s">
        <v>193</v>
      </c>
      <c r="D4" s="1" t="str">
        <f ca="1">IFERROR(__xludf.DUMMYFUNCTION("""COMPUTED_VALUE"""),"Promover una administración pública eficiente…")</f>
        <v>Promover una administración pública eficiente…</v>
      </c>
    </row>
    <row r="5" spans="1:7">
      <c r="A5" s="47" t="s">
        <v>191</v>
      </c>
      <c r="B5" s="47" t="s">
        <v>194</v>
      </c>
    </row>
    <row r="6" spans="1:7">
      <c r="A6" s="47" t="s">
        <v>195</v>
      </c>
      <c r="B6" s="47" t="s">
        <v>196</v>
      </c>
    </row>
    <row r="7" spans="1:7">
      <c r="A7" s="47" t="s">
        <v>195</v>
      </c>
      <c r="B7" s="47" t="s">
        <v>197</v>
      </c>
    </row>
    <row r="8" spans="1:7">
      <c r="A8" s="47" t="s">
        <v>195</v>
      </c>
      <c r="B8" s="47" t="s">
        <v>198</v>
      </c>
    </row>
    <row r="9" spans="1:7">
      <c r="A9" s="47" t="s">
        <v>199</v>
      </c>
      <c r="B9" s="47" t="s">
        <v>200</v>
      </c>
    </row>
    <row r="10" spans="1:7">
      <c r="A10" s="47" t="s">
        <v>201</v>
      </c>
      <c r="B10" s="47" t="s">
        <v>202</v>
      </c>
    </row>
    <row r="11" spans="1:7">
      <c r="A11" s="47" t="s">
        <v>110</v>
      </c>
      <c r="B11" s="47" t="s">
        <v>203</v>
      </c>
    </row>
    <row r="12" spans="1:7">
      <c r="A12" s="47" t="s">
        <v>110</v>
      </c>
      <c r="B12" s="47" t="s">
        <v>204</v>
      </c>
    </row>
    <row r="13" spans="1:7">
      <c r="A13" s="47" t="s">
        <v>110</v>
      </c>
      <c r="B13" s="47" t="s">
        <v>205</v>
      </c>
    </row>
    <row r="14" spans="1:7">
      <c r="A14" s="47" t="s">
        <v>110</v>
      </c>
      <c r="B14" s="47" t="s">
        <v>111</v>
      </c>
    </row>
    <row r="16" spans="1:7">
      <c r="B16" s="47"/>
      <c r="C16" s="47"/>
      <c r="D16" s="47"/>
      <c r="E16" s="47"/>
      <c r="F16" s="47"/>
      <c r="G16" s="47"/>
    </row>
    <row r="17" spans="2:7">
      <c r="B17" s="47"/>
      <c r="C17" s="47"/>
      <c r="D17" s="47"/>
      <c r="E17" s="47"/>
      <c r="F17" s="47"/>
      <c r="G17" s="47"/>
    </row>
    <row r="18" spans="2:7">
      <c r="B18" s="47"/>
      <c r="C18" s="47"/>
      <c r="D18" s="47"/>
      <c r="E18" s="47"/>
      <c r="G18" s="47"/>
    </row>
    <row r="19" spans="2:7">
      <c r="C19" s="47"/>
      <c r="D19" s="47"/>
      <c r="G19" s="47"/>
    </row>
    <row r="20" spans="2:7">
      <c r="G20" s="4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Plataforma</vt:lpstr>
      <vt:lpstr>Pilares-Ejes</vt:lpstr>
      <vt:lpstr>PLAN</vt:lpstr>
      <vt:lpstr>Cronograma</vt:lpstr>
      <vt:lpstr>Mapa de Proyectos</vt:lpstr>
      <vt:lpstr>LISTAS</vt:lpstr>
      <vt:lpstr>CATEGORIAS</vt:lpstr>
      <vt:lpstr>DesarrolloEconomicoConocimiento</vt:lpstr>
      <vt:lpstr>DesarrolloRuralidadSADA</vt:lpstr>
      <vt:lpstr>EcosistemaCreatividadInnovacionInternacionalizacion</vt:lpstr>
      <vt:lpstr>FomentoGeneracionEmpleo</vt:lpstr>
      <vt:lpstr>FomentoGeneracionEmpleo1</vt:lpstr>
      <vt:lpstr>FortalecimientoTejidoEmpresarial</vt:lpstr>
      <vt:lpstr>GestionInstitucionalModerna</vt:lpstr>
      <vt:lpstr>RangoNombre1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Armando Cárdenas Plata</cp:lastModifiedBy>
  <dcterms:modified xsi:type="dcterms:W3CDTF">2026-01-30T20:02:37Z</dcterms:modified>
</cp:coreProperties>
</file>