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65c837c6ab7c188/Documentos/SDDE/2026/PIPC 2026/"/>
    </mc:Choice>
  </mc:AlternateContent>
  <xr:revisionPtr revIDLastSave="0" documentId="8_{C116DBB8-6AC0-456D-AAE6-873AD10E5DE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lataforma" sheetId="1" r:id="rId1"/>
    <sheet name="Pilares-Ejes" sheetId="2" r:id="rId2"/>
    <sheet name="PLAN" sheetId="3" r:id="rId3"/>
    <sheet name="LISTAS" sheetId="4" state="hidden" r:id="rId4"/>
  </sheets>
  <definedNames>
    <definedName name="CATEGORIAS">LISTAS!$A$1:$A$11</definedName>
    <definedName name="DesarrolloEconomicoConocimiento">LISTAS!$B$10</definedName>
    <definedName name="DesarrolloRuralidadSADA">LISTAS!$B$9</definedName>
    <definedName name="EcosistemaCreatividadInnovacionInternacionalizacion">LISTAS!$B$6:$B$8</definedName>
    <definedName name="FomentoGeneracionEmpleo">LISTAS!$B$1:$B$2</definedName>
    <definedName name="FomentoGeneracionEmpleo1">LISTAS!$B$1:$B$2</definedName>
    <definedName name="FomentoGeneracionEmpleo2">#REF!</definedName>
    <definedName name="FortalecimientoTejidoEmpresarial">LISTAS!$B$3:$B$5</definedName>
    <definedName name="FortalecimientoTejidoEmpresarial2">#REF!</definedName>
    <definedName name="GestionInstitucionalModerna">LISTAS!$B$11:$B$14</definedName>
    <definedName name="RangoNombre1">LISTAS!$A$1:$A$11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Lj3MhHqJeK5zqo27BBEFpHFmv1xXUFwx3IEudhq/IQ="/>
    </ext>
  </extLst>
</workbook>
</file>

<file path=xl/calcChain.xml><?xml version="1.0" encoding="utf-8"?>
<calcChain xmlns="http://schemas.openxmlformats.org/spreadsheetml/2006/main">
  <c r="D4" i="4" l="1"/>
  <c r="D3" i="4"/>
  <c r="D2" i="4"/>
  <c r="D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ID#AAABuecMvXw
Daniel Armando Cárdenas Plata    (2025-12-05 20:26:41)
Si es inversión, indica a que proyecto pertenece.</t>
        </r>
      </text>
    </comment>
    <comment ref="G7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ID#AAABuecMvX0
Daniel Armando Cárdenas Plata    (2025-12-05 20:27:11)
Si es gestión, indica a que política MIPG pertenece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FuV7/2qPfgHlsfmg/iCNM5oaANQ=="/>
    </ext>
  </extLst>
</comments>
</file>

<file path=xl/sharedStrings.xml><?xml version="1.0" encoding="utf-8"?>
<sst xmlns="http://schemas.openxmlformats.org/spreadsheetml/2006/main" count="291" uniqueCount="213">
  <si>
    <t>Objetivos estratégicos</t>
  </si>
  <si>
    <r>
      <rPr>
        <sz val="12"/>
        <color theme="1"/>
        <rFont val="Lexend"/>
      </rPr>
      <t xml:space="preserve">Fomento de la </t>
    </r>
    <r>
      <rPr>
        <b/>
        <sz val="12"/>
        <color theme="1"/>
        <rFont val="Lexend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</si>
  <si>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</si>
  <si>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</si>
  <si>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sz val="12"/>
        <color theme="1"/>
        <rFont val="Lexend"/>
      </rPr>
      <t xml:space="preserve">Fortalecimiento del </t>
    </r>
    <r>
      <rPr>
        <b/>
        <sz val="12"/>
        <color theme="1"/>
        <rFont val="Lexend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</si>
  <si>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</si>
  <si>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</si>
  <si>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</si>
  <si>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sz val="12"/>
        <color theme="1"/>
        <rFont val="Lexend"/>
      </rPr>
      <t xml:space="preserve">Consolidación del Ecosistema de </t>
    </r>
    <r>
      <rPr>
        <b/>
        <sz val="12"/>
        <color theme="1"/>
        <rFont val="Lexend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</si>
  <si>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</si>
  <si>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</si>
  <si>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</si>
  <si>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sz val="12"/>
        <color theme="1"/>
        <rFont val="Lexend"/>
      </rPr>
      <t>Fortalecimiento del Desarrollo Económico de la</t>
    </r>
    <r>
      <rPr>
        <b/>
        <sz val="12"/>
        <color theme="1"/>
        <rFont val="Lexend"/>
      </rPr>
      <t xml:space="preserve"> Ruralidad y del SADA</t>
    </r>
  </si>
  <si>
    <t>9. Fortalecimiento del Desarrollo Económico de la Ruralidad y del SADA (Sistema Abastecimiento y Distribución de Alimentos)</t>
  </si>
  <si>
    <r>
      <rPr>
        <sz val="12"/>
        <color theme="1"/>
        <rFont val="Lexend"/>
      </rPr>
      <t xml:space="preserve">Desarrollo económico basado </t>
    </r>
    <r>
      <rPr>
        <b/>
        <sz val="12"/>
        <color theme="1"/>
        <rFont val="Lexend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</si>
  <si>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</si>
  <si>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sz val="12"/>
        <color theme="1"/>
        <rFont val="Lexend"/>
      </rPr>
      <t xml:space="preserve">Gestión institucional 
</t>
    </r>
    <r>
      <rPr>
        <b/>
        <sz val="12"/>
        <color theme="1"/>
        <rFont val="Lexend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</si>
  <si>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</si>
  <si>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</si>
  <si>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</si>
  <si>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</si>
  <si>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</si>
  <si>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</si>
  <si>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PE-P21-F2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</si>
  <si>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</si>
  <si>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</si>
  <si>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</si>
  <si>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</si>
  <si>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</si>
  <si>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</si>
  <si>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</si>
  <si>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</si>
  <si>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</si>
  <si>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</si>
  <si>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</si>
  <si>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</si>
  <si>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</si>
  <si>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</si>
  <si>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</si>
  <si>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</si>
  <si>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</si>
  <si>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</si>
  <si>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</si>
  <si>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</si>
  <si>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</si>
  <si>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</si>
  <si>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</si>
  <si>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</si>
  <si>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</si>
  <si>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</si>
  <si>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</si>
  <si>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</si>
  <si>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</si>
  <si>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</si>
  <si>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</si>
  <si>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</si>
  <si>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</si>
  <si>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</si>
  <si>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</si>
  <si>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</si>
  <si>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</si>
  <si>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</si>
  <si>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</si>
  <si>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</si>
  <si>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</si>
  <si>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</si>
  <si>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</si>
  <si>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</si>
  <si>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</si>
  <si>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</si>
  <si>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</si>
  <si>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</si>
  <si>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</si>
  <si>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</si>
  <si>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</si>
  <si>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</si>
  <si>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</si>
  <si>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</si>
  <si>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</si>
  <si>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</si>
  <si>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</si>
  <si>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</si>
  <si>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</si>
  <si>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</si>
  <si>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</si>
  <si>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</si>
  <si>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</si>
  <si>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</si>
  <si>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</si>
  <si>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</si>
  <si>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</si>
  <si>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</si>
  <si>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</si>
  <si>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</si>
  <si>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</si>
  <si>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</si>
  <si>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</si>
  <si>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</si>
  <si>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</si>
  <si>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</si>
  <si>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</si>
  <si>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</si>
  <si>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</si>
  <si>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</si>
  <si>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</si>
  <si>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</si>
  <si>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</si>
  <si>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</si>
  <si>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</si>
  <si>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</si>
  <si>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</si>
  <si>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</si>
  <si>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</si>
  <si>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</si>
  <si>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</si>
  <si>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</si>
  <si>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</si>
  <si>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</si>
  <si>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</si>
  <si>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</si>
  <si>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</si>
  <si>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</si>
  <si>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</si>
  <si>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</si>
  <si>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</si>
  <si>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</si>
  <si>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</si>
  <si>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</si>
  <si>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</si>
  <si>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</si>
  <si>
    <t>415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</si>
  <si>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416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</si>
  <si>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417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</si>
  <si>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418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</si>
  <si>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419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</si>
  <si>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420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</si>
  <si>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421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</si>
  <si>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422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</si>
  <si>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423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</si>
  <si>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>424 Fomentar la participación ciudadana y el ambiente habilitante en la construcción de lo público, en articulación con las Organizaciones de la Sociedad Civil (OSC), Organismos Internacionales, Fondos de Desarrollo Local, entidades Distritales y del orden Nacional, empleando instrumentos técnicos, jurídicos y financieros y priorizando iniciativas juveniles</t>
  </si>
  <si>
    <t xml:space="preserve">Planeación Estratégica </t>
  </si>
  <si>
    <t>Proyecto de inversión “8166 - Fortalecimiento de las capacidades institucionales para mejorar la sostenibilidad del sistema integrado de gestión, bajo estándares del MIPG en Bogotá D.C.”</t>
  </si>
  <si>
    <t>Politica de participaciòn ciudadana en la gestión pùblica</t>
  </si>
  <si>
    <t>Elaborar el balance de resultados obtenidos de la implementación de las acciones ejecutadas en el PIPC - vigencia 2025</t>
  </si>
  <si>
    <t>Porcentaje de cumplimiento de las acciones del PIPC vigencia 2025</t>
  </si>
  <si>
    <t>No. De acciones ejecutadas del PIPC/ No. Total de acciones programadas en el PIPC *100</t>
  </si>
  <si>
    <t xml:space="preserve">Anual </t>
  </si>
  <si>
    <t>Un (1) documento entregado.</t>
  </si>
  <si>
    <t>Lady Leyton</t>
  </si>
  <si>
    <t>Actualizar el mapa de actores, grupos de interés y la oferta institucional de la entidad, incorporando cambios en el contexto institucional y territorial.</t>
  </si>
  <si>
    <t>Acompañar técnicamente a las áreas misionales y transversales en el diseño y aplicación de estrategias y metodologías de participación ciudadana para la formulación, ajuste y seguimiento de políticas públicas, planes, programas y proyectos, incluyendo la identificación de actores, espacios, canales y mecanismos de participación.</t>
  </si>
  <si>
    <t>Participar en espacios de participación ciudadana y control social liderados por otras dependencias de la entidad, las Alcaldías Locales u otras instancias distritales; en calidad de apoyo institucional.</t>
  </si>
  <si>
    <t>Formular e implementar  la Estrategia Institucional de Rendición de Cuentas - vigencia 2026.</t>
  </si>
  <si>
    <t xml:space="preserve">Definir acciones de mejora sobre los resultados obtenidos de la auditoría al PIPC de la OCI </t>
  </si>
  <si>
    <t>Balance de resultados obtenidos de la implementación de las acciones ejecutadas en el PIPC - vigencia 2025</t>
  </si>
  <si>
    <t>Mapa de actores, grupos de interés y la oferta institucional de la entidad actualizado.</t>
  </si>
  <si>
    <t>Yohan David Díaz</t>
  </si>
  <si>
    <t>Semestral</t>
  </si>
  <si>
    <t xml:space="preserve">Dos (2) inforemes de actualización </t>
  </si>
  <si>
    <t>Porcentaje de acompañamientos técnicos realizados a las áreas misionales</t>
  </si>
  <si>
    <t>No. De áreas que recibieron acompañamiento técnico / Número total de áreas solicitantes o programadas × 100</t>
  </si>
  <si>
    <t>Trimestral</t>
  </si>
  <si>
    <t xml:space="preserve">Ariadna Rodriguez </t>
  </si>
  <si>
    <t>Actas de acompañamiento técnico a las áreas misionales y transversales en el diseño y aplicación de estrategias y metodologías de participación ciudadana para la formulación, ajuste y seguimiento de políticas públicas, planes, programas y proyectos, incluyendo la identificación de actores, espacios, canales y mecanismos de participación.</t>
  </si>
  <si>
    <t xml:space="preserve">Trimestal </t>
  </si>
  <si>
    <t>Documento</t>
  </si>
  <si>
    <t>Informes</t>
  </si>
  <si>
    <t>Actas</t>
  </si>
  <si>
    <t xml:space="preserve">Actas de los acompañamientos realizados </t>
  </si>
  <si>
    <t>Ayudas memoria de los espacios de participación ciudadana y control social liderados por otras dependencias de la entidad, las Alcaldías Locales u otras instancias distritales; en calidad de apoyo institucional.</t>
  </si>
  <si>
    <t>Porcentaje de espacios de participación ciudadana  acompañados liderados por otras dependencias de la entidad, las Alcaldías Locales u otras instancias distritales</t>
  </si>
  <si>
    <t>No. De espacios de participacion ciudadana acompañados/ no total de espacios de participación ciudadana programados *100</t>
  </si>
  <si>
    <t>Ayudas de memoria</t>
  </si>
  <si>
    <t>Ayudas de memoria de los acompañamientos realizados</t>
  </si>
  <si>
    <t>Pilar Munar</t>
  </si>
  <si>
    <t>Fortalecimiento de capacidades dirigido a la ciudadanía y a los colaboradores de la entidad, mediante acciones de formación y capacitación orientadas al uso y apropiación de metodologías de participación ciudadana, innovación participativa, así como otros temas que se identifiquen como necesarios a partir de los procesos participativos, la formulación de políticas públicas y demás requerimientos institucionales.</t>
  </si>
  <si>
    <t>Porcentaje de cumplimiento de acciones de fortalecimiento de capacidades realizadas</t>
  </si>
  <si>
    <t>No. de acciones de fortalecimiento ejecutadas / No.de acciones de fortalecimiento programadas × 100</t>
  </si>
  <si>
    <t>Diseñar y desarrollar acciones de fortalecimiento de capacidades dirigidas a ciudadanías y colaboradores de la entidad, orientadas al uso y apropiación de metodologías de participación ciudadana, innovación en la participación, así como otros temas que se identifiquen como necesarios a partir de los procesos participativos, la formulación de políticas públicas y demás requerimientos.</t>
  </si>
  <si>
    <t xml:space="preserve">Bimensual </t>
  </si>
  <si>
    <t>Ayudas de memoria de las acciones de fortalecimiento</t>
  </si>
  <si>
    <t>Maria Elisa Rugel</t>
  </si>
  <si>
    <t>Maria Elisa Rugel/ Johan David Diaz</t>
  </si>
  <si>
    <t>Articulación interinstitucional con la Veeduría Distrital para promover la socialización y el fortalecimiento de las veedurías ciudadanas.</t>
  </si>
  <si>
    <t>Desarrollar reuniones de articulación interinstitucional con la Veeduría Distrital para promover la socialización y el fortalecimiento de las veedurías ciudadanas.</t>
  </si>
  <si>
    <t>Número de reuniones de articulación interinstitucional con la Veeduría Distrital realizadas</t>
  </si>
  <si>
    <t>Sumatoria de reuniones de articulación ejecutadas en la vigencia</t>
  </si>
  <si>
    <t xml:space="preserve">Reuniones </t>
  </si>
  <si>
    <t>Actas de las reuniones de articulación realizadas</t>
  </si>
  <si>
    <t>Ariadna Rodriguez / Maria Elisa Rugel</t>
  </si>
  <si>
    <t>Número de seguimientos realizados a las acciones de mejora de la agenda regulatoria en participación ciudadana</t>
  </si>
  <si>
    <t>Sumatoria de seguimientos ejecutados a las acciones de mejora de la agenda regulatoria</t>
  </si>
  <si>
    <t>Acciones de seguimiento</t>
  </si>
  <si>
    <t>Solicitudes realizadas vía correo electrónico</t>
  </si>
  <si>
    <t>Hacer seguimiento al desarrollo de la agenda regulatoria de la entidad relacionadas con la participación ciudadana y la socialización de proyectos normativos.</t>
  </si>
  <si>
    <t>Seguimiento al desarrollo de la agenda regulatoria de la entidad relacionadas con la participación ciudadana y la socialización de proyectos normativos.</t>
  </si>
  <si>
    <t>Formulación e implementacion de la  Estrategia Institucional de Rendición de Cuentas - vigencia 2026.</t>
  </si>
  <si>
    <t>Porcentaje de fases de la Estrategia de Rendición de Cuentas completadas</t>
  </si>
  <si>
    <t>No de fases completadas / No total de fases programadas × 100</t>
  </si>
  <si>
    <t>Matriz de seguimiento a la implementación de la estrategia de rendición de cuentas.</t>
  </si>
  <si>
    <t>Sumatoria de informes de rendición de cuentas publicados y socializados en la vigencia</t>
  </si>
  <si>
    <t>Informes de rendición de cuentas publicados.</t>
  </si>
  <si>
    <t>Publicación los informes de rendición de cuentas a la ciudadanía, a las áreas internas de la entidad y a las instancias de seguimiento y control</t>
  </si>
  <si>
    <t>Publicar los informes de rendición de cuentas a la ciudadanía, a las áreas internas de la entidad y a las instancias de seguimiento y control</t>
  </si>
  <si>
    <t>Número de informes de rendición de cuentas publicados</t>
  </si>
  <si>
    <t>Definición de acciones de mejora sobre los resultados obtenidos de la auditoría al PIPC de la OCI</t>
  </si>
  <si>
    <t>Número de acciones de mejora definidas sobre los hallazgos de la auditoría al PIPC</t>
  </si>
  <si>
    <t>Sumatoria de acciones de mejora definidas a partir de los hallazgos de la auditoría</t>
  </si>
  <si>
    <t>Acciones de mejora</t>
  </si>
  <si>
    <t>Informe de las acciones de mejora definidas</t>
  </si>
  <si>
    <t>Número de informes presentados para la actualización del mapa de actores, grupos de interés y la oferta institucional.</t>
  </si>
  <si>
    <t>Sumatoria de informes presentados para para la actualización del mapa de actores, grupos de interés y la oferta institucional.</t>
  </si>
  <si>
    <t>Matriz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</si>
</sst>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3">
    <font>
      <sz val="11"/>
      <color theme="1"/>
      <name val="Calibri"/>
      <scheme val="minor"/>
    </font>
    <font>
      <i/>
      <sz val="11"/>
      <color rgb="FF7F7F7F"/>
      <name val="Calibri"/>
    </font>
    <font>
      <sz val="11"/>
      <name val="Calibri"/>
    </font>
    <font>
      <sz val="11"/>
      <color theme="1"/>
      <name val="Calibri"/>
    </font>
    <font>
      <b/>
      <sz val="18"/>
      <color rgb="FFFF0000"/>
      <name val="Lexend"/>
    </font>
    <font>
      <sz val="12"/>
      <color theme="1"/>
      <name val="Lexend"/>
    </font>
    <font>
      <sz val="11"/>
      <color theme="1"/>
      <name val="Lexend"/>
    </font>
    <font>
      <sz val="11"/>
      <color rgb="FF000000"/>
      <name val="Calibri"/>
    </font>
    <font>
      <b/>
      <sz val="11"/>
      <color rgb="FFFFFFFF"/>
      <name val="Calibri"/>
    </font>
    <font>
      <sz val="8"/>
      <color rgb="FF000000"/>
      <name val="Arial"/>
    </font>
    <font>
      <b/>
      <sz val="8"/>
      <color rgb="FF000000"/>
      <name val="Arial"/>
    </font>
    <font>
      <b/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Lexend"/>
    </font>
    <font>
      <sz val="8"/>
      <name val="Calibri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10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5" fontId="15" fillId="0" borderId="25" xfId="0" applyNumberFormat="1" applyFont="1" applyBorder="1" applyAlignment="1">
      <alignment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vertical="center"/>
    </xf>
    <xf numFmtId="166" fontId="15" fillId="0" borderId="25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4" fillId="0" borderId="28" xfId="0" applyFont="1" applyBorder="1" applyAlignment="1">
      <alignment horizontal="center" vertical="center" wrapText="1"/>
    </xf>
    <xf numFmtId="165" fontId="15" fillId="0" borderId="29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166" fontId="15" fillId="0" borderId="29" xfId="0" applyNumberFormat="1" applyFont="1" applyBorder="1" applyAlignment="1">
      <alignment vertical="center" wrapText="1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28" xfId="0" applyFont="1" applyBorder="1" applyAlignment="1">
      <alignment vertical="center" wrapText="1"/>
    </xf>
    <xf numFmtId="164" fontId="15" fillId="0" borderId="29" xfId="0" applyNumberFormat="1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165" fontId="15" fillId="0" borderId="28" xfId="0" applyNumberFormat="1" applyFont="1" applyBorder="1" applyAlignment="1">
      <alignment vertical="center" wrapText="1"/>
    </xf>
    <xf numFmtId="165" fontId="15" fillId="0" borderId="30" xfId="0" applyNumberFormat="1" applyFont="1" applyBorder="1" applyAlignment="1">
      <alignment vertical="center" wrapText="1"/>
    </xf>
    <xf numFmtId="0" fontId="14" fillId="0" borderId="32" xfId="0" applyFont="1" applyBorder="1" applyAlignment="1">
      <alignment horizontal="center" vertical="center" wrapText="1"/>
    </xf>
    <xf numFmtId="165" fontId="15" fillId="0" borderId="33" xfId="0" applyNumberFormat="1" applyFont="1" applyBorder="1" applyAlignment="1">
      <alignment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2" xfId="0" applyFont="1" applyBorder="1" applyAlignment="1">
      <alignment vertical="center" wrapText="1"/>
    </xf>
    <xf numFmtId="0" fontId="16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165" fontId="15" fillId="0" borderId="35" xfId="0" applyNumberFormat="1" applyFont="1" applyBorder="1" applyAlignment="1">
      <alignment vertical="center" wrapText="1"/>
    </xf>
    <xf numFmtId="0" fontId="3" fillId="0" borderId="32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18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17" xfId="0" applyFont="1" applyBorder="1" applyAlignment="1">
      <alignment horizontal="center" wrapText="1"/>
    </xf>
    <xf numFmtId="0" fontId="2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7" fillId="0" borderId="20" xfId="0" applyFont="1" applyBorder="1" applyAlignment="1">
      <alignment horizontal="left" vertical="top"/>
    </xf>
    <xf numFmtId="0" fontId="2" fillId="0" borderId="22" xfId="0" applyFont="1" applyBorder="1"/>
    <xf numFmtId="0" fontId="2" fillId="0" borderId="23" xfId="0" applyFont="1" applyBorder="1"/>
    <xf numFmtId="0" fontId="8" fillId="3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25" xfId="0" applyFont="1" applyBorder="1" applyAlignment="1">
      <alignment vertical="center"/>
    </xf>
    <xf numFmtId="0" fontId="21" fillId="0" borderId="31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4999"/>
          <bgColor rgb="FF354999"/>
        </patternFill>
      </fill>
    </dxf>
  </dxfs>
  <tableStyles count="1">
    <tableStyle name="PLAN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47625</xdr:rowOff>
    </xdr:from>
    <xdr:ext cx="2905125" cy="5524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98200" y="1022513"/>
          <a:ext cx="2895600" cy="551497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571500</xdr:colOff>
      <xdr:row>8</xdr:row>
      <xdr:rowOff>47625</xdr:rowOff>
    </xdr:from>
    <xdr:ext cx="3133725" cy="5524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83900" y="1022513"/>
          <a:ext cx="3124200" cy="5514975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628650</xdr:colOff>
      <xdr:row>8</xdr:row>
      <xdr:rowOff>47625</xdr:rowOff>
    </xdr:from>
    <xdr:ext cx="3200400" cy="5524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0563" y="1022513"/>
          <a:ext cx="3190875" cy="5514975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16</xdr:row>
      <xdr:rowOff>66675</xdr:rowOff>
    </xdr:from>
    <xdr:ext cx="2543175" cy="30956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9175" y="2236950"/>
          <a:ext cx="2533650" cy="308610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endParaRPr sz="16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647700</xdr:colOff>
      <xdr:row>13</xdr:row>
      <xdr:rowOff>0</xdr:rowOff>
    </xdr:from>
    <xdr:ext cx="2943225" cy="42481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9150" y="1660688"/>
          <a:ext cx="2933700" cy="4238625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sz="12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19050</xdr:colOff>
      <xdr:row>13</xdr:row>
      <xdr:rowOff>19050</xdr:rowOff>
    </xdr:from>
    <xdr:ext cx="2895600" cy="37338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2963" y="1917863"/>
          <a:ext cx="2886075" cy="3724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sz="2100" b="1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lang="en-US" sz="13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sz="13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8</xdr:row>
      <xdr:rowOff>66675</xdr:rowOff>
    </xdr:from>
    <xdr:ext cx="609600" cy="628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45963" y="3470438"/>
          <a:ext cx="600075" cy="61912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171450</xdr:colOff>
      <xdr:row>8</xdr:row>
      <xdr:rowOff>66675</xdr:rowOff>
    </xdr:from>
    <xdr:ext cx="609600" cy="6286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45963" y="3470438"/>
          <a:ext cx="600075" cy="61912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49000" cy="2952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637125"/>
          <a:ext cx="106920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endParaRPr sz="1400" b="0" i="0" u="none" strike="noStrike" cap="non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133350</xdr:rowOff>
    </xdr:from>
    <xdr:ext cx="9258300" cy="7239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613" y="3422813"/>
          <a:ext cx="9248775" cy="714375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28575</xdr:rowOff>
    </xdr:from>
    <xdr:ext cx="9258300" cy="7048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21613" y="3432338"/>
          <a:ext cx="9248775" cy="695325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190500</xdr:colOff>
      <xdr:row>0</xdr:row>
      <xdr:rowOff>0</xdr:rowOff>
    </xdr:from>
    <xdr:ext cx="10648950" cy="7048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6288" y="3432338"/>
          <a:ext cx="10639425" cy="695325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314325</xdr:colOff>
      <xdr:row>5</xdr:row>
      <xdr:rowOff>28575</xdr:rowOff>
    </xdr:from>
    <xdr:ext cx="4191000" cy="20383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255263" y="2765588"/>
          <a:ext cx="4181475" cy="2028825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200025</xdr:colOff>
      <xdr:row>5</xdr:row>
      <xdr:rowOff>47625</xdr:rowOff>
    </xdr:from>
    <xdr:ext cx="4333875" cy="20383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83825" y="2765588"/>
          <a:ext cx="4324350" cy="2028825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200025</xdr:colOff>
      <xdr:row>5</xdr:row>
      <xdr:rowOff>19050</xdr:rowOff>
    </xdr:from>
    <xdr:ext cx="4333875" cy="20383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83825" y="2765588"/>
          <a:ext cx="4324350" cy="2028825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sz="1300" i="0" u="none" strike="noStrike" cap="non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247650</xdr:colOff>
      <xdr:row>5</xdr:row>
      <xdr:rowOff>19050</xdr:rowOff>
    </xdr:from>
    <xdr:ext cx="4238625" cy="20383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231450" y="2765588"/>
          <a:ext cx="4229100" cy="2028825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sz="14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247650</xdr:colOff>
      <xdr:row>26</xdr:row>
      <xdr:rowOff>19050</xdr:rowOff>
    </xdr:from>
    <xdr:ext cx="2305050" cy="80962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198238" y="3379950"/>
          <a:ext cx="2295525" cy="800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85725</xdr:colOff>
      <xdr:row>25</xdr:row>
      <xdr:rowOff>133350</xdr:rowOff>
    </xdr:from>
    <xdr:ext cx="2305050" cy="100012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198238" y="3284700"/>
          <a:ext cx="2295525" cy="990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685800</xdr:colOff>
      <xdr:row>26</xdr:row>
      <xdr:rowOff>47625</xdr:rowOff>
    </xdr:from>
    <xdr:ext cx="2400300" cy="619125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150613" y="3475200"/>
          <a:ext cx="2390775" cy="609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523875</xdr:colOff>
      <xdr:row>26</xdr:row>
      <xdr:rowOff>47625</xdr:rowOff>
    </xdr:from>
    <xdr:ext cx="2305050" cy="619125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98238" y="3475200"/>
          <a:ext cx="2295525" cy="609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200025</xdr:colOff>
      <xdr:row>36</xdr:row>
      <xdr:rowOff>76200</xdr:rowOff>
    </xdr:from>
    <xdr:ext cx="609600" cy="523875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045963" y="3522825"/>
          <a:ext cx="600075" cy="5143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300" cy="1905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BJ29">
  <tableColumns count="62">
    <tableColumn id="1" xr3:uid="{00000000-0010-0000-0000-000001000000}" name="Pilar Institucional"/>
    <tableColumn id="2" xr3:uid="{00000000-0010-0000-0000-000002000000}" name="Objetivo Estrategico"/>
    <tableColumn id="3" xr3:uid="{00000000-0010-0000-0000-000003000000}" name="Meta Plan de desarrollo"/>
    <tableColumn id="4" xr3:uid="{00000000-0010-0000-0000-000004000000}" name="Proceso"/>
    <tableColumn id="5" xr3:uid="{00000000-0010-0000-0000-000005000000}" name="Inversion / gestión"/>
    <tableColumn id="6" xr3:uid="{00000000-0010-0000-0000-000006000000}" name="Proyecto"/>
    <tableColumn id="7" xr3:uid="{00000000-0010-0000-0000-000007000000}" name="Politica MIPG"/>
    <tableColumn id="8" xr3:uid="{00000000-0010-0000-0000-000008000000}" name="Entregable / Producto"/>
    <tableColumn id="9" xr3:uid="{00000000-0010-0000-0000-000009000000}" name="Indicador entregable / producto"/>
    <tableColumn id="10" xr3:uid="{00000000-0010-0000-0000-00000A000000}" name="Formula del indicador"/>
    <tableColumn id="11" xr3:uid="{00000000-0010-0000-0000-00000B000000}" name="Actividades y/o Acciones"/>
    <tableColumn id="12" xr3:uid="{00000000-0010-0000-0000-00000C000000}" name="Tipo de programación"/>
    <tableColumn id="13" xr3:uid="{00000000-0010-0000-0000-00000D000000}" name="Unidad de medida"/>
    <tableColumn id="14" xr3:uid="{00000000-0010-0000-0000-00000E000000}" name="Evidencia o soporte de actividad"/>
    <tableColumn id="15" xr3:uid="{00000000-0010-0000-0000-00000F000000}" name="Responsable actividad/acción"/>
    <tableColumn id="16" xr3:uid="{00000000-0010-0000-0000-000010000000}" name="Fecha de inicio"/>
    <tableColumn id="17" xr3:uid="{00000000-0010-0000-0000-000011000000}" name="Fecha de finalización"/>
    <tableColumn id="18" xr3:uid="{00000000-0010-0000-0000-000012000000}" name="Responsable (Lider del proceso o servidor publico)"/>
    <tableColumn id="19" xr3:uid="{00000000-0010-0000-0000-000013000000}" name="Programado"/>
    <tableColumn id="20" xr3:uid="{00000000-0010-0000-0000-000014000000}" name="Ejecutado"/>
    <tableColumn id="21" xr3:uid="{00000000-0010-0000-0000-000015000000}" name="Programado 2"/>
    <tableColumn id="22" xr3:uid="{00000000-0010-0000-0000-000016000000}" name="Ejecutado 2"/>
    <tableColumn id="23" xr3:uid="{00000000-0010-0000-0000-000017000000}" name="Programado 3"/>
    <tableColumn id="24" xr3:uid="{00000000-0010-0000-0000-000018000000}" name="Ejecutado 3"/>
    <tableColumn id="25" xr3:uid="{00000000-0010-0000-0000-000019000000}" name="Programado 4"/>
    <tableColumn id="26" xr3:uid="{00000000-0010-0000-0000-00001A000000}" name="Ejecutado 4"/>
    <tableColumn id="27" xr3:uid="{00000000-0010-0000-0000-00001B000000}" name="Reporte de Avance"/>
    <tableColumn id="28" xr3:uid="{00000000-0010-0000-0000-00001C000000}" name="Evidencia"/>
    <tableColumn id="29" xr3:uid="{00000000-0010-0000-0000-00001D000000}" name="Monitoreo OAP"/>
    <tableColumn id="30" xr3:uid="{00000000-0010-0000-0000-00001E000000}" name="Programado 5"/>
    <tableColumn id="31" xr3:uid="{00000000-0010-0000-0000-00001F000000}" name="Ejecutado 5"/>
    <tableColumn id="32" xr3:uid="{00000000-0010-0000-0000-000020000000}" name="Programado 6"/>
    <tableColumn id="33" xr3:uid="{00000000-0010-0000-0000-000021000000}" name="Ejecutado 6"/>
    <tableColumn id="34" xr3:uid="{00000000-0010-0000-0000-000022000000}" name="Programado 7"/>
    <tableColumn id="35" xr3:uid="{00000000-0010-0000-0000-000023000000}" name="Ejecutado 7"/>
    <tableColumn id="36" xr3:uid="{00000000-0010-0000-0000-000024000000}" name="Programado 8"/>
    <tableColumn id="37" xr3:uid="{00000000-0010-0000-0000-000025000000}" name="Ejecutado 8"/>
    <tableColumn id="38" xr3:uid="{00000000-0010-0000-0000-000026000000}" name="Reporte de Avance 2"/>
    <tableColumn id="39" xr3:uid="{00000000-0010-0000-0000-000027000000}" name="Evidencia 2"/>
    <tableColumn id="40" xr3:uid="{00000000-0010-0000-0000-000028000000}" name="Monitoreo OAP 2"/>
    <tableColumn id="41" xr3:uid="{00000000-0010-0000-0000-000029000000}" name="Programado 9"/>
    <tableColumn id="42" xr3:uid="{00000000-0010-0000-0000-00002A000000}" name="Ejecutado 9"/>
    <tableColumn id="43" xr3:uid="{00000000-0010-0000-0000-00002B000000}" name="Programado 10"/>
    <tableColumn id="44" xr3:uid="{00000000-0010-0000-0000-00002C000000}" name="Ejecutado 10"/>
    <tableColumn id="45" xr3:uid="{00000000-0010-0000-0000-00002D000000}" name="Programado 11"/>
    <tableColumn id="46" xr3:uid="{00000000-0010-0000-0000-00002E000000}" name="Ejecutado 11"/>
    <tableColumn id="47" xr3:uid="{00000000-0010-0000-0000-00002F000000}" name="Programado 12"/>
    <tableColumn id="48" xr3:uid="{00000000-0010-0000-0000-000030000000}" name="Ejecutado 12"/>
    <tableColumn id="49" xr3:uid="{00000000-0010-0000-0000-000031000000}" name="Reporte de Avance 3"/>
    <tableColumn id="50" xr3:uid="{00000000-0010-0000-0000-000032000000}" name="Evidencia 3"/>
    <tableColumn id="51" xr3:uid="{00000000-0010-0000-0000-000033000000}" name="Monitoreo OAP 3"/>
    <tableColumn id="52" xr3:uid="{00000000-0010-0000-0000-000034000000}" name="Programado 13"/>
    <tableColumn id="53" xr3:uid="{00000000-0010-0000-0000-000035000000}" name="Ejecutado 13"/>
    <tableColumn id="54" xr3:uid="{00000000-0010-0000-0000-000036000000}" name="Programado 14"/>
    <tableColumn id="55" xr3:uid="{00000000-0010-0000-0000-000037000000}" name="Ejecutado 14"/>
    <tableColumn id="56" xr3:uid="{00000000-0010-0000-0000-000038000000}" name="Programado 15"/>
    <tableColumn id="57" xr3:uid="{00000000-0010-0000-0000-000039000000}" name="Ejecutado 15"/>
    <tableColumn id="58" xr3:uid="{00000000-0010-0000-0000-00003A000000}" name="Programado 16"/>
    <tableColumn id="59" xr3:uid="{00000000-0010-0000-0000-00003B000000}" name="Ejecutado 16"/>
    <tableColumn id="60" xr3:uid="{00000000-0010-0000-0000-00003C000000}" name="Reporte de Avance 4"/>
    <tableColumn id="61" xr3:uid="{00000000-0010-0000-0000-00003D000000}" name="Evidencia 4"/>
    <tableColumn id="62" xr3:uid="{00000000-0010-0000-0000-00003E000000}" name="Monitoreo OAP 4"/>
  </tableColumns>
  <tableStyleInfo name="PL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7" workbookViewId="0">
      <selection sqref="A1:L9"/>
    </sheetView>
  </sheetViews>
  <sheetFormatPr baseColWidth="10" defaultColWidth="14.44140625" defaultRowHeight="15" customHeight="1"/>
  <cols>
    <col min="1" max="12" width="11.44140625" customWidth="1"/>
    <col min="13" max="26" width="10.6640625" customWidth="1"/>
  </cols>
  <sheetData>
    <row r="1" spans="1:26" ht="14.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L9"/>
  </mergeCells>
  <pageMargins left="0.7" right="0.7" top="0.75" bottom="0.75" header="0" footer="0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47" workbookViewId="0">
      <selection activeCell="E50" sqref="E50:M50"/>
    </sheetView>
  </sheetViews>
  <sheetFormatPr baseColWidth="10" defaultColWidth="14.44140625" defaultRowHeight="15" customHeight="1"/>
  <cols>
    <col min="1" max="3" width="11.44140625" customWidth="1"/>
    <col min="4" max="4" width="12.88671875" customWidth="1"/>
    <col min="5" max="13" width="11.44140625" customWidth="1"/>
    <col min="14" max="26" width="10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2" t="s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76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>
      <c r="A40" s="1"/>
      <c r="B40" s="1"/>
      <c r="C40" s="67" t="s">
        <v>1</v>
      </c>
      <c r="D40" s="68"/>
      <c r="E40" s="77" t="s">
        <v>2</v>
      </c>
      <c r="F40" s="78"/>
      <c r="G40" s="78"/>
      <c r="H40" s="78"/>
      <c r="I40" s="78"/>
      <c r="J40" s="78"/>
      <c r="K40" s="78"/>
      <c r="L40" s="78"/>
      <c r="M40" s="6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>
      <c r="A41" s="1"/>
      <c r="B41" s="1"/>
      <c r="C41" s="71"/>
      <c r="D41" s="72"/>
      <c r="E41" s="79" t="s">
        <v>3</v>
      </c>
      <c r="F41" s="80"/>
      <c r="G41" s="80"/>
      <c r="H41" s="80"/>
      <c r="I41" s="80"/>
      <c r="J41" s="80"/>
      <c r="K41" s="80"/>
      <c r="L41" s="80"/>
      <c r="M41" s="7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>
      <c r="A42" s="1"/>
      <c r="B42" s="1"/>
      <c r="C42" s="67" t="s">
        <v>4</v>
      </c>
      <c r="D42" s="68"/>
      <c r="E42" s="81" t="s">
        <v>5</v>
      </c>
      <c r="F42" s="62"/>
      <c r="G42" s="62"/>
      <c r="H42" s="62"/>
      <c r="I42" s="62"/>
      <c r="J42" s="62"/>
      <c r="K42" s="62"/>
      <c r="L42" s="62"/>
      <c r="M42" s="7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7.25" customHeight="1">
      <c r="A43" s="1"/>
      <c r="B43" s="1"/>
      <c r="C43" s="69"/>
      <c r="D43" s="70"/>
      <c r="E43" s="81" t="s">
        <v>6</v>
      </c>
      <c r="F43" s="62"/>
      <c r="G43" s="62"/>
      <c r="H43" s="62"/>
      <c r="I43" s="62"/>
      <c r="J43" s="62"/>
      <c r="K43" s="62"/>
      <c r="L43" s="62"/>
      <c r="M43" s="7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1"/>
      <c r="B44" s="1"/>
      <c r="C44" s="69"/>
      <c r="D44" s="70"/>
      <c r="E44" s="81" t="s">
        <v>7</v>
      </c>
      <c r="F44" s="62"/>
      <c r="G44" s="62"/>
      <c r="H44" s="62"/>
      <c r="I44" s="62"/>
      <c r="J44" s="62"/>
      <c r="K44" s="62"/>
      <c r="L44" s="62"/>
      <c r="M44" s="7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>
      <c r="A45" s="1"/>
      <c r="B45" s="1"/>
      <c r="C45" s="67" t="s">
        <v>8</v>
      </c>
      <c r="D45" s="68"/>
      <c r="E45" s="77" t="s">
        <v>9</v>
      </c>
      <c r="F45" s="78"/>
      <c r="G45" s="78"/>
      <c r="H45" s="78"/>
      <c r="I45" s="78"/>
      <c r="J45" s="78"/>
      <c r="K45" s="78"/>
      <c r="L45" s="78"/>
      <c r="M45" s="6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8" customHeight="1">
      <c r="A46" s="1"/>
      <c r="B46" s="1"/>
      <c r="C46" s="69"/>
      <c r="D46" s="70"/>
      <c r="E46" s="81" t="s">
        <v>10</v>
      </c>
      <c r="F46" s="62"/>
      <c r="G46" s="62"/>
      <c r="H46" s="62"/>
      <c r="I46" s="62"/>
      <c r="J46" s="62"/>
      <c r="K46" s="62"/>
      <c r="L46" s="62"/>
      <c r="M46" s="7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>
      <c r="A47" s="1"/>
      <c r="B47" s="1"/>
      <c r="C47" s="71"/>
      <c r="D47" s="72"/>
      <c r="E47" s="79" t="s">
        <v>11</v>
      </c>
      <c r="F47" s="80"/>
      <c r="G47" s="80"/>
      <c r="H47" s="80"/>
      <c r="I47" s="80"/>
      <c r="J47" s="80"/>
      <c r="K47" s="80"/>
      <c r="L47" s="80"/>
      <c r="M47" s="7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9.25" customHeight="1">
      <c r="A48" s="1"/>
      <c r="B48" s="1"/>
      <c r="C48" s="73" t="s">
        <v>12</v>
      </c>
      <c r="D48" s="74"/>
      <c r="E48" s="82" t="s">
        <v>13</v>
      </c>
      <c r="F48" s="83"/>
      <c r="G48" s="83"/>
      <c r="H48" s="83"/>
      <c r="I48" s="83"/>
      <c r="J48" s="83"/>
      <c r="K48" s="83"/>
      <c r="L48" s="83"/>
      <c r="M48" s="7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8.75" customHeight="1">
      <c r="A49" s="1"/>
      <c r="B49" s="1"/>
      <c r="C49" s="75" t="s">
        <v>14</v>
      </c>
      <c r="D49" s="74"/>
      <c r="E49" s="82" t="s">
        <v>15</v>
      </c>
      <c r="F49" s="83"/>
      <c r="G49" s="83"/>
      <c r="H49" s="83"/>
      <c r="I49" s="83"/>
      <c r="J49" s="83"/>
      <c r="K49" s="83"/>
      <c r="L49" s="83"/>
      <c r="M49" s="7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3" customHeight="1">
      <c r="A50" s="1"/>
      <c r="B50" s="1"/>
      <c r="C50" s="67" t="s">
        <v>16</v>
      </c>
      <c r="D50" s="68"/>
      <c r="E50" s="77" t="s">
        <v>17</v>
      </c>
      <c r="F50" s="78"/>
      <c r="G50" s="78"/>
      <c r="H50" s="78"/>
      <c r="I50" s="78"/>
      <c r="J50" s="78"/>
      <c r="K50" s="78"/>
      <c r="L50" s="78"/>
      <c r="M50" s="6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1"/>
      <c r="B51" s="1"/>
      <c r="C51" s="69"/>
      <c r="D51" s="70"/>
      <c r="E51" s="81" t="s">
        <v>18</v>
      </c>
      <c r="F51" s="62"/>
      <c r="G51" s="62"/>
      <c r="H51" s="62"/>
      <c r="I51" s="62"/>
      <c r="J51" s="62"/>
      <c r="K51" s="62"/>
      <c r="L51" s="62"/>
      <c r="M51" s="7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>
      <c r="A52" s="1"/>
      <c r="B52" s="1"/>
      <c r="C52" s="69"/>
      <c r="D52" s="70"/>
      <c r="E52" s="81" t="s">
        <v>19</v>
      </c>
      <c r="F52" s="62"/>
      <c r="G52" s="62"/>
      <c r="H52" s="62"/>
      <c r="I52" s="62"/>
      <c r="J52" s="62"/>
      <c r="K52" s="62"/>
      <c r="L52" s="62"/>
      <c r="M52" s="7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.75" customHeight="1">
      <c r="A53" s="1"/>
      <c r="B53" s="1"/>
      <c r="C53" s="71"/>
      <c r="D53" s="72"/>
      <c r="E53" s="79" t="s">
        <v>20</v>
      </c>
      <c r="F53" s="80"/>
      <c r="G53" s="80"/>
      <c r="H53" s="80"/>
      <c r="I53" s="80"/>
      <c r="J53" s="80"/>
      <c r="K53" s="80"/>
      <c r="L53" s="80"/>
      <c r="M53" s="7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  <mergeCell ref="C39:M39"/>
    <mergeCell ref="C40:D41"/>
    <mergeCell ref="E40:M40"/>
    <mergeCell ref="E41:M41"/>
    <mergeCell ref="E42:M42"/>
    <mergeCell ref="C42:D44"/>
    <mergeCell ref="C45:D47"/>
    <mergeCell ref="C48:D48"/>
    <mergeCell ref="C49:D49"/>
    <mergeCell ref="C50:D53"/>
  </mergeCells>
  <pageMargins left="0.7" right="0.7" top="0.75" bottom="0.75" header="0" footer="0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04"/>
  <sheetViews>
    <sheetView showGridLines="0" tabSelected="1" topLeftCell="J1" workbookViewId="0">
      <pane ySplit="6" topLeftCell="A17" activePane="bottomLeft" state="frozen"/>
      <selection activeCell="K1" sqref="K1"/>
      <selection pane="bottomLeft" activeCell="K17" sqref="K17"/>
    </sheetView>
  </sheetViews>
  <sheetFormatPr baseColWidth="10" defaultColWidth="14.44140625" defaultRowHeight="15" customHeight="1"/>
  <cols>
    <col min="1" max="1" width="20.33203125" customWidth="1"/>
    <col min="2" max="2" width="17.5546875" customWidth="1"/>
    <col min="3" max="4" width="22.33203125" customWidth="1"/>
    <col min="5" max="5" width="27.88671875" customWidth="1"/>
    <col min="6" max="10" width="20.6640625" customWidth="1"/>
    <col min="11" max="11" width="25.88671875" customWidth="1"/>
    <col min="12" max="12" width="15.5546875" customWidth="1"/>
    <col min="13" max="13" width="11.6640625" customWidth="1"/>
    <col min="14" max="14" width="13.44140625" customWidth="1"/>
    <col min="15" max="15" width="17.5546875" customWidth="1"/>
    <col min="16" max="16" width="11.6640625" customWidth="1"/>
    <col min="17" max="17" width="12.88671875" customWidth="1"/>
    <col min="18" max="18" width="17" customWidth="1"/>
    <col min="19" max="19" width="13.5546875" customWidth="1"/>
    <col min="20" max="20" width="11.109375" customWidth="1"/>
    <col min="21" max="21" width="13.88671875" customWidth="1"/>
    <col min="22" max="22" width="11.5546875" customWidth="1"/>
    <col min="23" max="23" width="14" customWidth="1"/>
    <col min="24" max="24" width="11.44140625" customWidth="1"/>
    <col min="25" max="25" width="13.44140625" customWidth="1"/>
    <col min="26" max="26" width="12.88671875" customWidth="1"/>
    <col min="27" max="27" width="13" customWidth="1"/>
    <col min="28" max="28" width="12.109375" customWidth="1"/>
    <col min="29" max="29" width="11.88671875" customWidth="1"/>
    <col min="30" max="30" width="13.44140625" customWidth="1"/>
    <col min="31" max="31" width="12.5546875" customWidth="1"/>
    <col min="32" max="32" width="13.44140625" customWidth="1"/>
    <col min="33" max="33" width="12.88671875" customWidth="1"/>
    <col min="34" max="34" width="14" customWidth="1"/>
    <col min="35" max="35" width="12.5546875" customWidth="1"/>
    <col min="36" max="36" width="14" customWidth="1"/>
    <col min="37" max="37" width="11.5546875" customWidth="1"/>
    <col min="38" max="38" width="12.44140625" customWidth="1"/>
    <col min="39" max="40" width="11.88671875" customWidth="1"/>
    <col min="41" max="41" width="13.5546875" customWidth="1"/>
    <col min="42" max="42" width="12.109375" customWidth="1"/>
    <col min="43" max="43" width="13.88671875" customWidth="1"/>
    <col min="44" max="44" width="11.6640625" customWidth="1"/>
    <col min="45" max="45" width="13.5546875" customWidth="1"/>
    <col min="46" max="46" width="11.5546875" customWidth="1"/>
    <col min="47" max="47" width="13.5546875" customWidth="1"/>
    <col min="48" max="48" width="12.5546875" customWidth="1"/>
    <col min="49" max="49" width="13.44140625" customWidth="1"/>
    <col min="50" max="50" width="11" customWidth="1"/>
    <col min="51" max="51" width="11.44140625" customWidth="1"/>
    <col min="52" max="52" width="13.44140625" customWidth="1"/>
    <col min="53" max="53" width="11.109375" customWidth="1"/>
    <col min="54" max="54" width="13.88671875" customWidth="1"/>
    <col min="55" max="55" width="11.33203125" customWidth="1"/>
    <col min="56" max="56" width="13.6640625" customWidth="1"/>
    <col min="57" max="57" width="11.44140625" customWidth="1"/>
    <col min="58" max="58" width="14.33203125" customWidth="1"/>
    <col min="59" max="59" width="12.33203125" customWidth="1"/>
    <col min="60" max="60" width="12.5546875" customWidth="1"/>
    <col min="61" max="61" width="11.5546875" customWidth="1"/>
    <col min="62" max="62" width="11.33203125" customWidth="1"/>
  </cols>
  <sheetData>
    <row r="1" spans="1:62" ht="14.4">
      <c r="A1" s="84"/>
      <c r="B1" s="87" t="s">
        <v>21</v>
      </c>
      <c r="C1" s="78"/>
      <c r="D1" s="78"/>
      <c r="E1" s="78"/>
      <c r="F1" s="78"/>
      <c r="G1" s="78"/>
      <c r="H1" s="78"/>
      <c r="I1" s="78"/>
      <c r="J1" s="68"/>
      <c r="K1" s="3" t="s">
        <v>22</v>
      </c>
      <c r="L1" s="4" t="s">
        <v>23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14.4">
      <c r="A2" s="85"/>
      <c r="B2" s="71"/>
      <c r="C2" s="80"/>
      <c r="D2" s="80"/>
      <c r="E2" s="80"/>
      <c r="F2" s="80"/>
      <c r="G2" s="80"/>
      <c r="H2" s="80"/>
      <c r="I2" s="80"/>
      <c r="J2" s="72"/>
      <c r="K2" s="3" t="s">
        <v>24</v>
      </c>
      <c r="L2" s="4">
        <v>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ht="14.4">
      <c r="A3" s="85"/>
      <c r="B3" s="88" t="s">
        <v>25</v>
      </c>
      <c r="C3" s="78"/>
      <c r="D3" s="78"/>
      <c r="E3" s="78"/>
      <c r="F3" s="78"/>
      <c r="G3" s="78"/>
      <c r="H3" s="78"/>
      <c r="I3" s="78"/>
      <c r="J3" s="68"/>
      <c r="K3" s="3" t="s">
        <v>26</v>
      </c>
      <c r="L3" s="6">
        <v>45993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4.4">
      <c r="A4" s="86"/>
      <c r="B4" s="71"/>
      <c r="C4" s="80"/>
      <c r="D4" s="80"/>
      <c r="E4" s="80"/>
      <c r="F4" s="80"/>
      <c r="G4" s="80"/>
      <c r="H4" s="80"/>
      <c r="I4" s="80"/>
      <c r="J4" s="72"/>
      <c r="K4" s="3" t="s">
        <v>27</v>
      </c>
      <c r="L4" s="4" t="s">
        <v>28</v>
      </c>
      <c r="M4" s="5"/>
      <c r="N4" s="5"/>
      <c r="O4" s="5"/>
      <c r="P4" s="5"/>
      <c r="Q4" s="5"/>
      <c r="R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31.5" customHeight="1">
      <c r="A5" s="7"/>
      <c r="B5" s="7"/>
      <c r="C5" s="7"/>
      <c r="D5" s="7"/>
      <c r="E5" s="7"/>
      <c r="F5" s="7"/>
      <c r="G5" s="7"/>
      <c r="H5" s="8"/>
      <c r="I5" s="8"/>
      <c r="J5" s="8"/>
      <c r="K5" s="8"/>
      <c r="S5" s="89" t="s">
        <v>29</v>
      </c>
      <c r="T5" s="83"/>
      <c r="U5" s="83"/>
      <c r="V5" s="83"/>
      <c r="W5" s="83"/>
      <c r="X5" s="83"/>
      <c r="Y5" s="83"/>
      <c r="Z5" s="83"/>
      <c r="AA5" s="83"/>
      <c r="AB5" s="83"/>
      <c r="AC5" s="74"/>
      <c r="AD5" s="89" t="s">
        <v>30</v>
      </c>
      <c r="AE5" s="83"/>
      <c r="AF5" s="83"/>
      <c r="AG5" s="83"/>
      <c r="AH5" s="83"/>
      <c r="AI5" s="83"/>
      <c r="AJ5" s="83"/>
      <c r="AK5" s="83"/>
      <c r="AL5" s="83"/>
      <c r="AM5" s="83"/>
      <c r="AN5" s="74"/>
      <c r="AO5" s="89" t="s">
        <v>31</v>
      </c>
      <c r="AP5" s="83"/>
      <c r="AQ5" s="83"/>
      <c r="AR5" s="83"/>
      <c r="AS5" s="83"/>
      <c r="AT5" s="83"/>
      <c r="AU5" s="83"/>
      <c r="AV5" s="83"/>
      <c r="AW5" s="83"/>
      <c r="AX5" s="83"/>
      <c r="AY5" s="74"/>
      <c r="AZ5" s="89" t="s">
        <v>32</v>
      </c>
      <c r="BA5" s="83"/>
      <c r="BB5" s="83"/>
      <c r="BC5" s="83"/>
      <c r="BD5" s="83"/>
      <c r="BE5" s="83"/>
      <c r="BF5" s="83"/>
      <c r="BG5" s="83"/>
      <c r="BH5" s="83"/>
      <c r="BI5" s="83"/>
      <c r="BJ5" s="74"/>
    </row>
    <row r="6" spans="1:62" ht="21.75" customHeight="1">
      <c r="A6" s="89" t="s">
        <v>33</v>
      </c>
      <c r="B6" s="83"/>
      <c r="C6" s="83"/>
      <c r="D6" s="83"/>
      <c r="E6" s="83"/>
      <c r="F6" s="83"/>
      <c r="G6" s="74"/>
      <c r="H6" s="90" t="s">
        <v>34</v>
      </c>
      <c r="I6" s="83"/>
      <c r="J6" s="83"/>
      <c r="K6" s="83"/>
      <c r="L6" s="83"/>
      <c r="M6" s="83"/>
      <c r="N6" s="83"/>
      <c r="O6" s="83"/>
      <c r="P6" s="83"/>
      <c r="Q6" s="83"/>
      <c r="R6" s="74"/>
      <c r="S6" s="90" t="s">
        <v>35</v>
      </c>
      <c r="T6" s="74"/>
      <c r="U6" s="90" t="s">
        <v>36</v>
      </c>
      <c r="V6" s="74"/>
      <c r="W6" s="90" t="s">
        <v>37</v>
      </c>
      <c r="X6" s="74"/>
      <c r="Y6" s="90" t="s">
        <v>38</v>
      </c>
      <c r="Z6" s="83"/>
      <c r="AA6" s="83"/>
      <c r="AB6" s="83"/>
      <c r="AC6" s="74"/>
      <c r="AD6" s="90" t="s">
        <v>39</v>
      </c>
      <c r="AE6" s="74"/>
      <c r="AF6" s="90" t="s">
        <v>40</v>
      </c>
      <c r="AG6" s="74"/>
      <c r="AH6" s="90" t="s">
        <v>41</v>
      </c>
      <c r="AI6" s="74"/>
      <c r="AJ6" s="90" t="s">
        <v>38</v>
      </c>
      <c r="AK6" s="83"/>
      <c r="AL6" s="83"/>
      <c r="AM6" s="83"/>
      <c r="AN6" s="74"/>
      <c r="AO6" s="90" t="s">
        <v>42</v>
      </c>
      <c r="AP6" s="74"/>
      <c r="AQ6" s="90" t="s">
        <v>43</v>
      </c>
      <c r="AR6" s="74"/>
      <c r="AS6" s="90" t="s">
        <v>44</v>
      </c>
      <c r="AT6" s="74"/>
      <c r="AU6" s="90" t="s">
        <v>38</v>
      </c>
      <c r="AV6" s="83"/>
      <c r="AW6" s="83"/>
      <c r="AX6" s="83"/>
      <c r="AY6" s="74"/>
      <c r="AZ6" s="90" t="s">
        <v>45</v>
      </c>
      <c r="BA6" s="74"/>
      <c r="BB6" s="90" t="s">
        <v>46</v>
      </c>
      <c r="BC6" s="74"/>
      <c r="BD6" s="90" t="s">
        <v>47</v>
      </c>
      <c r="BE6" s="74"/>
      <c r="BF6" s="90" t="s">
        <v>38</v>
      </c>
      <c r="BG6" s="83"/>
      <c r="BH6" s="83"/>
      <c r="BI6" s="83"/>
      <c r="BJ6" s="74"/>
    </row>
    <row r="7" spans="1:62" ht="70.5" customHeight="1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1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  <c r="AG7" s="10" t="s">
        <v>80</v>
      </c>
      <c r="AH7" s="10" t="s">
        <v>81</v>
      </c>
      <c r="AI7" s="10" t="s">
        <v>82</v>
      </c>
      <c r="AJ7" s="10" t="s">
        <v>83</v>
      </c>
      <c r="AK7" s="10" t="s">
        <v>84</v>
      </c>
      <c r="AL7" s="10" t="s">
        <v>85</v>
      </c>
      <c r="AM7" s="10" t="s">
        <v>86</v>
      </c>
      <c r="AN7" s="10" t="s">
        <v>87</v>
      </c>
      <c r="AO7" s="10" t="s">
        <v>88</v>
      </c>
      <c r="AP7" s="10" t="s">
        <v>89</v>
      </c>
      <c r="AQ7" s="10" t="s">
        <v>90</v>
      </c>
      <c r="AR7" s="10" t="s">
        <v>91</v>
      </c>
      <c r="AS7" s="10" t="s">
        <v>92</v>
      </c>
      <c r="AT7" s="10" t="s">
        <v>93</v>
      </c>
      <c r="AU7" s="10" t="s">
        <v>94</v>
      </c>
      <c r="AV7" s="10" t="s">
        <v>95</v>
      </c>
      <c r="AW7" s="10" t="s">
        <v>96</v>
      </c>
      <c r="AX7" s="10" t="s">
        <v>97</v>
      </c>
      <c r="AY7" s="10" t="s">
        <v>98</v>
      </c>
      <c r="AZ7" s="10" t="s">
        <v>99</v>
      </c>
      <c r="BA7" s="10" t="s">
        <v>100</v>
      </c>
      <c r="BB7" s="10" t="s">
        <v>101</v>
      </c>
      <c r="BC7" s="10" t="s">
        <v>102</v>
      </c>
      <c r="BD7" s="10" t="s">
        <v>103</v>
      </c>
      <c r="BE7" s="10" t="s">
        <v>104</v>
      </c>
      <c r="BF7" s="10" t="s">
        <v>105</v>
      </c>
      <c r="BG7" s="10" t="s">
        <v>106</v>
      </c>
      <c r="BH7" s="10" t="s">
        <v>107</v>
      </c>
      <c r="BI7" s="10" t="s">
        <v>108</v>
      </c>
      <c r="BJ7" s="10" t="s">
        <v>109</v>
      </c>
    </row>
    <row r="8" spans="1:62" ht="85.5" customHeight="1" thickBot="1">
      <c r="A8" s="12" t="s">
        <v>110</v>
      </c>
      <c r="B8" s="13" t="s">
        <v>127</v>
      </c>
      <c r="C8" s="14" t="s">
        <v>130</v>
      </c>
      <c r="D8" s="14" t="s">
        <v>140</v>
      </c>
      <c r="E8" s="14" t="s">
        <v>141</v>
      </c>
      <c r="F8" s="15">
        <v>8166</v>
      </c>
      <c r="G8" s="16" t="s">
        <v>142</v>
      </c>
      <c r="H8" s="92" t="s">
        <v>154</v>
      </c>
      <c r="I8" s="17" t="s">
        <v>144</v>
      </c>
      <c r="J8" s="17" t="s">
        <v>145</v>
      </c>
      <c r="K8" s="91" t="s">
        <v>143</v>
      </c>
      <c r="L8" s="18" t="s">
        <v>146</v>
      </c>
      <c r="M8" s="95" t="s">
        <v>165</v>
      </c>
      <c r="N8" s="18" t="s">
        <v>147</v>
      </c>
      <c r="O8" s="95" t="s">
        <v>181</v>
      </c>
      <c r="P8" s="19">
        <v>46054</v>
      </c>
      <c r="Q8" s="19">
        <v>46081</v>
      </c>
      <c r="R8" s="20" t="s">
        <v>148</v>
      </c>
      <c r="S8" s="21"/>
      <c r="T8" s="18"/>
      <c r="U8" s="18">
        <v>1</v>
      </c>
      <c r="V8" s="18"/>
      <c r="W8" s="18"/>
      <c r="X8" s="18"/>
      <c r="Y8" s="18">
        <v>1</v>
      </c>
      <c r="Z8" s="18"/>
      <c r="AA8" s="18"/>
      <c r="AB8" s="18"/>
      <c r="AC8" s="22"/>
      <c r="AD8" s="21"/>
      <c r="AE8" s="18"/>
      <c r="AF8" s="18"/>
      <c r="AG8" s="18"/>
      <c r="AH8" s="18"/>
      <c r="AI8" s="18"/>
      <c r="AJ8" s="18"/>
      <c r="AK8" s="18"/>
      <c r="AL8" s="18"/>
      <c r="AM8" s="18"/>
      <c r="AN8" s="22"/>
      <c r="AO8" s="21"/>
      <c r="AP8" s="18"/>
      <c r="AQ8" s="18"/>
      <c r="AR8" s="18"/>
      <c r="AS8" s="18"/>
      <c r="AT8" s="18"/>
      <c r="AU8" s="18"/>
      <c r="AV8" s="18"/>
      <c r="AW8" s="18"/>
      <c r="AX8" s="18"/>
      <c r="AY8" s="22"/>
      <c r="AZ8" s="21"/>
      <c r="BA8" s="18"/>
      <c r="BB8" s="18"/>
      <c r="BC8" s="18"/>
      <c r="BD8" s="18"/>
      <c r="BE8" s="18"/>
      <c r="BF8" s="18"/>
      <c r="BG8" s="18"/>
      <c r="BH8" s="18"/>
      <c r="BI8" s="18"/>
      <c r="BJ8" s="22"/>
    </row>
    <row r="9" spans="1:62" ht="85.5" customHeight="1" thickBot="1">
      <c r="A9" s="23" t="s">
        <v>110</v>
      </c>
      <c r="B9" s="24" t="s">
        <v>127</v>
      </c>
      <c r="C9" s="14" t="s">
        <v>131</v>
      </c>
      <c r="D9" s="14" t="s">
        <v>140</v>
      </c>
      <c r="E9" s="14" t="s">
        <v>141</v>
      </c>
      <c r="F9" s="15">
        <v>8166</v>
      </c>
      <c r="G9" s="16" t="s">
        <v>142</v>
      </c>
      <c r="H9" s="91" t="s">
        <v>155</v>
      </c>
      <c r="I9" s="26" t="s">
        <v>210</v>
      </c>
      <c r="J9" s="26" t="s">
        <v>211</v>
      </c>
      <c r="K9" s="91" t="s">
        <v>149</v>
      </c>
      <c r="L9" s="94" t="s">
        <v>157</v>
      </c>
      <c r="M9" s="94" t="s">
        <v>166</v>
      </c>
      <c r="N9" s="94" t="s">
        <v>158</v>
      </c>
      <c r="O9" s="95" t="s">
        <v>156</v>
      </c>
      <c r="P9" s="28">
        <v>46054</v>
      </c>
      <c r="Q9" s="28">
        <v>46387</v>
      </c>
      <c r="R9" s="20" t="s">
        <v>148</v>
      </c>
      <c r="S9" s="29"/>
      <c r="T9" s="30"/>
      <c r="U9" s="30"/>
      <c r="V9" s="30"/>
      <c r="W9" s="30"/>
      <c r="X9" s="30"/>
      <c r="Y9" s="30"/>
      <c r="Z9" s="30"/>
      <c r="AA9" s="30"/>
      <c r="AB9" s="30"/>
      <c r="AC9" s="31"/>
      <c r="AD9" s="29"/>
      <c r="AE9" s="30"/>
      <c r="AF9" s="30"/>
      <c r="AG9" s="30"/>
      <c r="AH9" s="30">
        <v>1</v>
      </c>
      <c r="AI9" s="30"/>
      <c r="AJ9" s="30">
        <v>1</v>
      </c>
      <c r="AK9" s="30"/>
      <c r="AL9" s="30"/>
      <c r="AM9" s="30"/>
      <c r="AN9" s="31"/>
      <c r="AO9" s="29"/>
      <c r="AP9" s="30"/>
      <c r="AQ9" s="30"/>
      <c r="AR9" s="30"/>
      <c r="AS9" s="30"/>
      <c r="AT9" s="30"/>
      <c r="AU9" s="30"/>
      <c r="AV9" s="30"/>
      <c r="AW9" s="30"/>
      <c r="AX9" s="30"/>
      <c r="AY9" s="31"/>
      <c r="AZ9" s="29"/>
      <c r="BA9" s="30"/>
      <c r="BB9" s="30"/>
      <c r="BC9" s="30"/>
      <c r="BD9" s="30">
        <v>1</v>
      </c>
      <c r="BE9" s="30"/>
      <c r="BF9" s="30">
        <v>1</v>
      </c>
      <c r="BG9" s="30"/>
      <c r="BH9" s="30"/>
      <c r="BI9" s="30"/>
      <c r="BJ9" s="31"/>
    </row>
    <row r="10" spans="1:62" ht="86.25" customHeight="1" thickBot="1">
      <c r="A10" s="23" t="s">
        <v>110</v>
      </c>
      <c r="B10" s="24" t="s">
        <v>127</v>
      </c>
      <c r="C10" s="14" t="s">
        <v>132</v>
      </c>
      <c r="D10" s="14" t="s">
        <v>140</v>
      </c>
      <c r="E10" s="14" t="s">
        <v>141</v>
      </c>
      <c r="F10" s="15">
        <v>8166</v>
      </c>
      <c r="G10" s="16" t="s">
        <v>142</v>
      </c>
      <c r="H10" s="91" t="s">
        <v>163</v>
      </c>
      <c r="I10" s="94" t="s">
        <v>159</v>
      </c>
      <c r="J10" s="94" t="s">
        <v>160</v>
      </c>
      <c r="K10" s="91" t="s">
        <v>150</v>
      </c>
      <c r="L10" s="94" t="s">
        <v>164</v>
      </c>
      <c r="M10" s="94" t="s">
        <v>167</v>
      </c>
      <c r="N10" s="94" t="s">
        <v>168</v>
      </c>
      <c r="O10" s="95" t="s">
        <v>162</v>
      </c>
      <c r="P10" s="28">
        <v>46054</v>
      </c>
      <c r="Q10" s="28">
        <v>46387</v>
      </c>
      <c r="R10" s="96" t="s">
        <v>148</v>
      </c>
      <c r="S10" s="29"/>
      <c r="T10" s="30"/>
      <c r="U10" s="30"/>
      <c r="V10" s="30"/>
      <c r="W10" s="30">
        <v>1</v>
      </c>
      <c r="X10" s="30"/>
      <c r="Y10" s="30">
        <v>1</v>
      </c>
      <c r="Z10" s="30"/>
      <c r="AA10" s="30"/>
      <c r="AB10" s="30"/>
      <c r="AC10" s="31"/>
      <c r="AD10" s="29"/>
      <c r="AE10" s="30"/>
      <c r="AF10" s="30"/>
      <c r="AG10" s="30"/>
      <c r="AH10" s="30">
        <v>1</v>
      </c>
      <c r="AI10" s="30"/>
      <c r="AJ10" s="30">
        <v>1</v>
      </c>
      <c r="AK10" s="30"/>
      <c r="AL10" s="30"/>
      <c r="AM10" s="30"/>
      <c r="AN10" s="31"/>
      <c r="AO10" s="29"/>
      <c r="AP10" s="30"/>
      <c r="AQ10" s="30"/>
      <c r="AR10" s="30"/>
      <c r="AS10" s="30">
        <v>1</v>
      </c>
      <c r="AT10" s="30"/>
      <c r="AU10" s="30">
        <v>1</v>
      </c>
      <c r="AV10" s="30"/>
      <c r="AW10" s="30"/>
      <c r="AX10" s="30"/>
      <c r="AY10" s="31"/>
      <c r="AZ10" s="29"/>
      <c r="BA10" s="30"/>
      <c r="BB10" s="30"/>
      <c r="BC10" s="30"/>
      <c r="BD10" s="30">
        <v>1</v>
      </c>
      <c r="BE10" s="30"/>
      <c r="BF10" s="30">
        <v>1</v>
      </c>
      <c r="BG10" s="30"/>
      <c r="BH10" s="30"/>
      <c r="BI10" s="30"/>
      <c r="BJ10" s="31"/>
    </row>
    <row r="11" spans="1:62" ht="55.5" customHeight="1" thickBot="1">
      <c r="A11" s="23" t="s">
        <v>110</v>
      </c>
      <c r="B11" s="24" t="s">
        <v>127</v>
      </c>
      <c r="C11" s="14" t="s">
        <v>133</v>
      </c>
      <c r="D11" s="14" t="s">
        <v>140</v>
      </c>
      <c r="E11" s="14" t="s">
        <v>141</v>
      </c>
      <c r="F11" s="15">
        <v>8166</v>
      </c>
      <c r="G11" s="16" t="s">
        <v>142</v>
      </c>
      <c r="H11" s="91" t="s">
        <v>169</v>
      </c>
      <c r="I11" s="93" t="s">
        <v>170</v>
      </c>
      <c r="J11" s="93" t="s">
        <v>171</v>
      </c>
      <c r="K11" s="91" t="s">
        <v>151</v>
      </c>
      <c r="L11" s="94" t="s">
        <v>164</v>
      </c>
      <c r="M11" s="94" t="s">
        <v>172</v>
      </c>
      <c r="N11" s="94" t="s">
        <v>173</v>
      </c>
      <c r="O11" s="95" t="s">
        <v>174</v>
      </c>
      <c r="P11" s="28">
        <v>46054</v>
      </c>
      <c r="Q11" s="28">
        <v>46387</v>
      </c>
      <c r="R11" s="96" t="s">
        <v>148</v>
      </c>
      <c r="S11" s="29"/>
      <c r="T11" s="30"/>
      <c r="U11" s="30"/>
      <c r="V11" s="30"/>
      <c r="W11" s="30">
        <v>1</v>
      </c>
      <c r="X11" s="30"/>
      <c r="Y11" s="30">
        <v>1</v>
      </c>
      <c r="Z11" s="30"/>
      <c r="AA11" s="30"/>
      <c r="AB11" s="30"/>
      <c r="AC11" s="31"/>
      <c r="AD11" s="29"/>
      <c r="AE11" s="30"/>
      <c r="AF11" s="30"/>
      <c r="AG11" s="30"/>
      <c r="AH11" s="30">
        <v>1</v>
      </c>
      <c r="AI11" s="30"/>
      <c r="AJ11" s="30">
        <v>1</v>
      </c>
      <c r="AK11" s="30"/>
      <c r="AL11" s="30"/>
      <c r="AM11" s="30"/>
      <c r="AN11" s="31"/>
      <c r="AO11" s="29"/>
      <c r="AP11" s="30"/>
      <c r="AQ11" s="30"/>
      <c r="AR11" s="30"/>
      <c r="AS11" s="30">
        <v>1</v>
      </c>
      <c r="AT11" s="30"/>
      <c r="AU11" s="30">
        <v>1</v>
      </c>
      <c r="AV11" s="30"/>
      <c r="AW11" s="30"/>
      <c r="AX11" s="30"/>
      <c r="AY11" s="31"/>
      <c r="AZ11" s="29"/>
      <c r="BA11" s="30"/>
      <c r="BB11" s="30"/>
      <c r="BC11" s="30"/>
      <c r="BD11" s="30">
        <v>1</v>
      </c>
      <c r="BE11" s="30"/>
      <c r="BF11" s="30">
        <v>1</v>
      </c>
      <c r="BG11" s="30"/>
      <c r="BH11" s="30"/>
      <c r="BI11" s="30"/>
      <c r="BJ11" s="31"/>
    </row>
    <row r="12" spans="1:62" ht="63.75" customHeight="1" thickBot="1">
      <c r="A12" s="23" t="s">
        <v>110</v>
      </c>
      <c r="B12" s="24" t="s">
        <v>127</v>
      </c>
      <c r="C12" s="14" t="s">
        <v>134</v>
      </c>
      <c r="D12" s="14" t="s">
        <v>140</v>
      </c>
      <c r="E12" s="14" t="s">
        <v>141</v>
      </c>
      <c r="F12" s="15">
        <v>8166</v>
      </c>
      <c r="G12" s="16" t="s">
        <v>142</v>
      </c>
      <c r="H12" s="91" t="s">
        <v>175</v>
      </c>
      <c r="I12" s="93" t="s">
        <v>176</v>
      </c>
      <c r="J12" s="93" t="s">
        <v>177</v>
      </c>
      <c r="K12" s="91" t="s">
        <v>178</v>
      </c>
      <c r="L12" s="94" t="s">
        <v>179</v>
      </c>
      <c r="M12" s="94" t="s">
        <v>167</v>
      </c>
      <c r="N12" s="94" t="s">
        <v>180</v>
      </c>
      <c r="O12" s="94" t="s">
        <v>182</v>
      </c>
      <c r="P12" s="34">
        <v>46082</v>
      </c>
      <c r="Q12" s="34">
        <v>46356</v>
      </c>
      <c r="R12" s="96" t="s">
        <v>148</v>
      </c>
      <c r="S12" s="29"/>
      <c r="T12" s="30"/>
      <c r="U12" s="30"/>
      <c r="V12" s="30"/>
      <c r="W12" s="30">
        <v>1</v>
      </c>
      <c r="X12" s="30"/>
      <c r="Y12" s="30">
        <v>1</v>
      </c>
      <c r="Z12" s="30"/>
      <c r="AA12" s="30"/>
      <c r="AB12" s="30"/>
      <c r="AC12" s="31"/>
      <c r="AD12" s="29"/>
      <c r="AE12" s="30"/>
      <c r="AF12" s="30">
        <v>1</v>
      </c>
      <c r="AG12" s="30"/>
      <c r="AH12" s="30"/>
      <c r="AI12" s="30"/>
      <c r="AJ12" s="30">
        <v>1</v>
      </c>
      <c r="AK12" s="30"/>
      <c r="AL12" s="30"/>
      <c r="AM12" s="30"/>
      <c r="AN12" s="31"/>
      <c r="AO12" s="29">
        <v>1</v>
      </c>
      <c r="AP12" s="30"/>
      <c r="AQ12" s="30"/>
      <c r="AR12" s="30"/>
      <c r="AS12" s="30">
        <v>1</v>
      </c>
      <c r="AT12" s="30"/>
      <c r="AU12" s="30">
        <v>2</v>
      </c>
      <c r="AV12" s="30"/>
      <c r="AW12" s="30"/>
      <c r="AX12" s="30"/>
      <c r="AY12" s="31"/>
      <c r="AZ12" s="29"/>
      <c r="BA12" s="30"/>
      <c r="BB12" s="30">
        <v>1</v>
      </c>
      <c r="BC12" s="30"/>
      <c r="BD12" s="30"/>
      <c r="BE12" s="30"/>
      <c r="BF12" s="30">
        <v>1</v>
      </c>
      <c r="BG12" s="30"/>
      <c r="BH12" s="30"/>
      <c r="BI12" s="30"/>
      <c r="BJ12" s="31"/>
    </row>
    <row r="13" spans="1:62" ht="52.5" customHeight="1" thickBot="1">
      <c r="A13" s="23" t="s">
        <v>110</v>
      </c>
      <c r="B13" s="24" t="s">
        <v>127</v>
      </c>
      <c r="C13" s="14" t="s">
        <v>135</v>
      </c>
      <c r="D13" s="14" t="s">
        <v>140</v>
      </c>
      <c r="E13" s="14" t="s">
        <v>141</v>
      </c>
      <c r="F13" s="15">
        <v>8166</v>
      </c>
      <c r="G13" s="16" t="s">
        <v>142</v>
      </c>
      <c r="H13" s="91" t="s">
        <v>183</v>
      </c>
      <c r="I13" s="26" t="s">
        <v>185</v>
      </c>
      <c r="J13" s="26" t="s">
        <v>186</v>
      </c>
      <c r="K13" s="91" t="s">
        <v>184</v>
      </c>
      <c r="L13" s="27" t="s">
        <v>157</v>
      </c>
      <c r="M13" s="27" t="s">
        <v>187</v>
      </c>
      <c r="N13" s="27" t="s">
        <v>188</v>
      </c>
      <c r="O13" s="27" t="s">
        <v>189</v>
      </c>
      <c r="P13" s="34">
        <v>46054</v>
      </c>
      <c r="Q13" s="34">
        <v>46356</v>
      </c>
      <c r="R13" s="96" t="s">
        <v>148</v>
      </c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1"/>
      <c r="AD13" s="29"/>
      <c r="AE13" s="30"/>
      <c r="AF13" s="30"/>
      <c r="AG13" s="30"/>
      <c r="AH13" s="30">
        <v>1</v>
      </c>
      <c r="AI13" s="30"/>
      <c r="AJ13" s="30">
        <v>1</v>
      </c>
      <c r="AK13" s="30"/>
      <c r="AL13" s="30"/>
      <c r="AM13" s="30"/>
      <c r="AN13" s="31"/>
      <c r="AO13" s="29"/>
      <c r="AP13" s="30"/>
      <c r="AQ13" s="30"/>
      <c r="AR13" s="30"/>
      <c r="AS13" s="30"/>
      <c r="AT13" s="30"/>
      <c r="AU13" s="30"/>
      <c r="AV13" s="30"/>
      <c r="AW13" s="30"/>
      <c r="AX13" s="30"/>
      <c r="AY13" s="31"/>
      <c r="AZ13" s="29"/>
      <c r="BA13" s="30"/>
      <c r="BB13" s="30"/>
      <c r="BC13" s="30"/>
      <c r="BD13" s="30">
        <v>1</v>
      </c>
      <c r="BE13" s="30"/>
      <c r="BF13" s="30">
        <v>1</v>
      </c>
      <c r="BG13" s="30"/>
      <c r="BH13" s="30"/>
      <c r="BI13" s="30"/>
      <c r="BJ13" s="31"/>
    </row>
    <row r="14" spans="1:62" ht="53.25" customHeight="1" thickBot="1">
      <c r="A14" s="23" t="s">
        <v>110</v>
      </c>
      <c r="B14" s="24" t="s">
        <v>127</v>
      </c>
      <c r="C14" s="14" t="s">
        <v>136</v>
      </c>
      <c r="D14" s="14" t="s">
        <v>140</v>
      </c>
      <c r="E14" s="14" t="s">
        <v>141</v>
      </c>
      <c r="F14" s="15">
        <v>8166</v>
      </c>
      <c r="G14" s="16" t="s">
        <v>142</v>
      </c>
      <c r="H14" s="91" t="s">
        <v>195</v>
      </c>
      <c r="I14" s="26" t="s">
        <v>190</v>
      </c>
      <c r="J14" s="26" t="s">
        <v>191</v>
      </c>
      <c r="K14" s="91" t="s">
        <v>194</v>
      </c>
      <c r="L14" s="27" t="s">
        <v>161</v>
      </c>
      <c r="M14" s="27" t="s">
        <v>192</v>
      </c>
      <c r="N14" s="27" t="s">
        <v>193</v>
      </c>
      <c r="O14" s="27" t="s">
        <v>189</v>
      </c>
      <c r="P14" s="34">
        <v>46054</v>
      </c>
      <c r="Q14" s="34">
        <v>46356</v>
      </c>
      <c r="R14" s="96" t="s">
        <v>148</v>
      </c>
      <c r="S14" s="29"/>
      <c r="T14" s="30"/>
      <c r="U14" s="30"/>
      <c r="V14" s="30"/>
      <c r="W14" s="30">
        <v>1</v>
      </c>
      <c r="X14" s="30"/>
      <c r="Y14" s="30">
        <v>1</v>
      </c>
      <c r="Z14" s="30"/>
      <c r="AA14" s="30"/>
      <c r="AB14" s="30"/>
      <c r="AC14" s="31"/>
      <c r="AD14" s="29"/>
      <c r="AE14" s="30"/>
      <c r="AF14" s="30"/>
      <c r="AG14" s="30"/>
      <c r="AH14" s="30">
        <v>1</v>
      </c>
      <c r="AI14" s="30"/>
      <c r="AJ14" s="30">
        <v>1</v>
      </c>
      <c r="AK14" s="30"/>
      <c r="AL14" s="30"/>
      <c r="AM14" s="30"/>
      <c r="AN14" s="31"/>
      <c r="AO14" s="29"/>
      <c r="AP14" s="30"/>
      <c r="AQ14" s="30"/>
      <c r="AR14" s="30"/>
      <c r="AS14" s="30">
        <v>1</v>
      </c>
      <c r="AT14" s="30"/>
      <c r="AU14" s="30">
        <v>1</v>
      </c>
      <c r="AV14" s="30"/>
      <c r="AW14" s="30"/>
      <c r="AX14" s="30"/>
      <c r="AY14" s="31"/>
      <c r="AZ14" s="29"/>
      <c r="BA14" s="30"/>
      <c r="BB14" s="30">
        <v>1</v>
      </c>
      <c r="BC14" s="30"/>
      <c r="BD14" s="30"/>
      <c r="BE14" s="30"/>
      <c r="BF14" s="30">
        <v>1</v>
      </c>
      <c r="BG14" s="30"/>
      <c r="BH14" s="30"/>
      <c r="BI14" s="30"/>
      <c r="BJ14" s="31"/>
    </row>
    <row r="15" spans="1:62" ht="249" thickBot="1">
      <c r="A15" s="23" t="s">
        <v>110</v>
      </c>
      <c r="B15" s="24" t="s">
        <v>127</v>
      </c>
      <c r="C15" s="14" t="s">
        <v>137</v>
      </c>
      <c r="D15" s="14" t="s">
        <v>140</v>
      </c>
      <c r="E15" s="14" t="s">
        <v>141</v>
      </c>
      <c r="F15" s="15">
        <v>8166</v>
      </c>
      <c r="G15" s="16" t="s">
        <v>142</v>
      </c>
      <c r="H15" s="91" t="s">
        <v>196</v>
      </c>
      <c r="I15" s="26" t="s">
        <v>197</v>
      </c>
      <c r="J15" s="26" t="s">
        <v>198</v>
      </c>
      <c r="K15" s="91" t="s">
        <v>152</v>
      </c>
      <c r="L15" s="27" t="s">
        <v>161</v>
      </c>
      <c r="M15" s="27" t="s">
        <v>212</v>
      </c>
      <c r="N15" s="27" t="s">
        <v>199</v>
      </c>
      <c r="O15" s="27" t="s">
        <v>189</v>
      </c>
      <c r="P15" s="34">
        <v>46054</v>
      </c>
      <c r="Q15" s="34">
        <v>46356</v>
      </c>
      <c r="R15" s="96" t="s">
        <v>148</v>
      </c>
      <c r="S15" s="35"/>
      <c r="T15" s="27"/>
      <c r="U15" s="27"/>
      <c r="V15" s="27"/>
      <c r="W15" s="27">
        <v>1</v>
      </c>
      <c r="X15" s="27"/>
      <c r="Y15" s="27">
        <v>1</v>
      </c>
      <c r="Z15" s="27"/>
      <c r="AA15" s="27"/>
      <c r="AB15" s="27"/>
      <c r="AC15" s="36"/>
      <c r="AD15" s="35"/>
      <c r="AE15" s="27"/>
      <c r="AF15" s="27">
        <v>1</v>
      </c>
      <c r="AG15" s="27"/>
      <c r="AH15" s="27"/>
      <c r="AI15" s="27"/>
      <c r="AJ15" s="27">
        <v>1</v>
      </c>
      <c r="AK15" s="27"/>
      <c r="AL15" s="27"/>
      <c r="AM15" s="27"/>
      <c r="AN15" s="36"/>
      <c r="AO15" s="35">
        <v>1</v>
      </c>
      <c r="AP15" s="27"/>
      <c r="AQ15" s="27"/>
      <c r="AR15" s="27"/>
      <c r="AS15" s="27">
        <v>1</v>
      </c>
      <c r="AT15" s="27"/>
      <c r="AU15" s="27">
        <v>2</v>
      </c>
      <c r="AV15" s="27"/>
      <c r="AW15" s="27"/>
      <c r="AX15" s="27"/>
      <c r="AY15" s="36"/>
      <c r="AZ15" s="35"/>
      <c r="BA15" s="27"/>
      <c r="BB15" s="27">
        <v>1</v>
      </c>
      <c r="BC15" s="27"/>
      <c r="BD15" s="27"/>
      <c r="BE15" s="27"/>
      <c r="BF15" s="27">
        <v>1</v>
      </c>
      <c r="BG15" s="27"/>
      <c r="BH15" s="27"/>
      <c r="BI15" s="27"/>
      <c r="BJ15" s="36"/>
    </row>
    <row r="16" spans="1:62" ht="249" thickBot="1">
      <c r="A16" s="23" t="s">
        <v>110</v>
      </c>
      <c r="B16" s="24" t="s">
        <v>127</v>
      </c>
      <c r="C16" s="14" t="s">
        <v>138</v>
      </c>
      <c r="D16" s="14" t="s">
        <v>140</v>
      </c>
      <c r="E16" s="14" t="s">
        <v>141</v>
      </c>
      <c r="F16" s="15">
        <v>8166</v>
      </c>
      <c r="G16" s="16" t="s">
        <v>142</v>
      </c>
      <c r="H16" s="91" t="s">
        <v>202</v>
      </c>
      <c r="I16" s="26" t="s">
        <v>204</v>
      </c>
      <c r="J16" s="26" t="s">
        <v>200</v>
      </c>
      <c r="K16" s="91" t="s">
        <v>203</v>
      </c>
      <c r="L16" s="27" t="s">
        <v>161</v>
      </c>
      <c r="M16" s="27" t="s">
        <v>166</v>
      </c>
      <c r="N16" s="27" t="s">
        <v>201</v>
      </c>
      <c r="O16" s="95" t="s">
        <v>174</v>
      </c>
      <c r="P16" s="34">
        <v>46054</v>
      </c>
      <c r="Q16" s="34">
        <v>46356</v>
      </c>
      <c r="R16" s="96" t="s">
        <v>148</v>
      </c>
      <c r="S16" s="35"/>
      <c r="T16" s="27"/>
      <c r="U16" s="27"/>
      <c r="V16" s="27"/>
      <c r="W16" s="27"/>
      <c r="X16" s="27"/>
      <c r="Y16" s="27"/>
      <c r="Z16" s="27"/>
      <c r="AA16" s="27"/>
      <c r="AB16" s="27"/>
      <c r="AC16" s="36"/>
      <c r="AD16" s="35"/>
      <c r="AE16" s="27"/>
      <c r="AF16" s="27">
        <v>1</v>
      </c>
      <c r="AG16" s="27"/>
      <c r="AH16" s="27"/>
      <c r="AI16" s="27"/>
      <c r="AJ16" s="27">
        <v>1</v>
      </c>
      <c r="AK16" s="27"/>
      <c r="AL16" s="27"/>
      <c r="AM16" s="27"/>
      <c r="AN16" s="36"/>
      <c r="AO16" s="35">
        <v>1</v>
      </c>
      <c r="AP16" s="27"/>
      <c r="AQ16" s="27"/>
      <c r="AR16" s="27"/>
      <c r="AS16" s="27">
        <v>1</v>
      </c>
      <c r="AT16" s="27"/>
      <c r="AU16" s="27">
        <v>2</v>
      </c>
      <c r="AV16" s="27"/>
      <c r="AW16" s="27"/>
      <c r="AX16" s="27"/>
      <c r="AY16" s="36"/>
      <c r="AZ16" s="35"/>
      <c r="BA16" s="27"/>
      <c r="BB16" s="27">
        <v>1</v>
      </c>
      <c r="BC16" s="27"/>
      <c r="BD16" s="27"/>
      <c r="BE16" s="27"/>
      <c r="BF16" s="27">
        <v>1</v>
      </c>
      <c r="BG16" s="27"/>
      <c r="BH16" s="27"/>
      <c r="BI16" s="27"/>
      <c r="BJ16" s="36"/>
    </row>
    <row r="17" spans="1:62" ht="249" thickBot="1">
      <c r="A17" s="23" t="s">
        <v>110</v>
      </c>
      <c r="B17" s="24" t="s">
        <v>127</v>
      </c>
      <c r="C17" s="14" t="s">
        <v>139</v>
      </c>
      <c r="D17" s="14" t="s">
        <v>140</v>
      </c>
      <c r="E17" s="14" t="s">
        <v>141</v>
      </c>
      <c r="F17" s="15">
        <v>8166</v>
      </c>
      <c r="G17" s="16" t="s">
        <v>142</v>
      </c>
      <c r="H17" s="91" t="s">
        <v>205</v>
      </c>
      <c r="I17" s="26" t="s">
        <v>206</v>
      </c>
      <c r="J17" s="26" t="s">
        <v>207</v>
      </c>
      <c r="K17" s="91" t="s">
        <v>153</v>
      </c>
      <c r="L17" s="27" t="s">
        <v>146</v>
      </c>
      <c r="M17" s="27" t="s">
        <v>208</v>
      </c>
      <c r="N17" s="27" t="s">
        <v>209</v>
      </c>
      <c r="O17" s="27" t="s">
        <v>189</v>
      </c>
      <c r="P17" s="34">
        <v>46054</v>
      </c>
      <c r="Q17" s="34">
        <v>46356</v>
      </c>
      <c r="R17" s="96" t="s">
        <v>148</v>
      </c>
      <c r="S17" s="35"/>
      <c r="T17" s="27"/>
      <c r="U17" s="27"/>
      <c r="V17" s="27"/>
      <c r="W17" s="27"/>
      <c r="X17" s="27"/>
      <c r="Y17" s="27"/>
      <c r="Z17" s="27"/>
      <c r="AA17" s="27"/>
      <c r="AB17" s="27"/>
      <c r="AC17" s="36"/>
      <c r="AD17" s="35"/>
      <c r="AE17" s="27"/>
      <c r="AF17" s="27"/>
      <c r="AG17" s="27"/>
      <c r="AH17" s="27"/>
      <c r="AI17" s="27"/>
      <c r="AJ17" s="27"/>
      <c r="AK17" s="27"/>
      <c r="AL17" s="27"/>
      <c r="AM17" s="27"/>
      <c r="AN17" s="36"/>
      <c r="AO17" s="35">
        <v>1</v>
      </c>
      <c r="AP17" s="27"/>
      <c r="AQ17" s="27"/>
      <c r="AR17" s="27"/>
      <c r="AS17" s="27"/>
      <c r="AT17" s="27"/>
      <c r="AU17" s="27">
        <v>1</v>
      </c>
      <c r="AV17" s="27"/>
      <c r="AW17" s="27"/>
      <c r="AX17" s="27"/>
      <c r="AY17" s="36"/>
      <c r="AZ17" s="35"/>
      <c r="BA17" s="27"/>
      <c r="BB17" s="27"/>
      <c r="BC17" s="27"/>
      <c r="BD17" s="27"/>
      <c r="BE17" s="27"/>
      <c r="BF17" s="27"/>
      <c r="BG17" s="27"/>
      <c r="BH17" s="27"/>
      <c r="BI17" s="27"/>
      <c r="BJ17" s="36"/>
    </row>
    <row r="18" spans="1:62" ht="17.25" customHeight="1">
      <c r="A18" s="23"/>
      <c r="B18" s="24"/>
      <c r="C18" s="25"/>
      <c r="D18" s="25"/>
      <c r="E18" s="25"/>
      <c r="F18" s="25"/>
      <c r="G18" s="32"/>
      <c r="H18" s="33"/>
      <c r="I18" s="26"/>
      <c r="J18" s="26"/>
      <c r="K18" s="26"/>
      <c r="L18" s="27"/>
      <c r="M18" s="27"/>
      <c r="N18" s="27"/>
      <c r="O18" s="27"/>
      <c r="P18" s="27"/>
      <c r="Q18" s="27"/>
      <c r="R18" s="37"/>
      <c r="S18" s="35"/>
      <c r="T18" s="27"/>
      <c r="U18" s="27"/>
      <c r="V18" s="27"/>
      <c r="W18" s="27"/>
      <c r="X18" s="27"/>
      <c r="Y18" s="27"/>
      <c r="Z18" s="27"/>
      <c r="AA18" s="27"/>
      <c r="AB18" s="27"/>
      <c r="AC18" s="36"/>
      <c r="AD18" s="35"/>
      <c r="AE18" s="27"/>
      <c r="AF18" s="27"/>
      <c r="AG18" s="27"/>
      <c r="AH18" s="27"/>
      <c r="AI18" s="27"/>
      <c r="AJ18" s="27"/>
      <c r="AK18" s="27"/>
      <c r="AL18" s="27"/>
      <c r="AM18" s="27"/>
      <c r="AN18" s="36"/>
      <c r="AO18" s="35"/>
      <c r="AP18" s="27"/>
      <c r="AQ18" s="27"/>
      <c r="AR18" s="27"/>
      <c r="AS18" s="27"/>
      <c r="AT18" s="27"/>
      <c r="AU18" s="27"/>
      <c r="AV18" s="27"/>
      <c r="AW18" s="27"/>
      <c r="AX18" s="27"/>
      <c r="AY18" s="36"/>
      <c r="AZ18" s="35"/>
      <c r="BA18" s="27"/>
      <c r="BB18" s="27"/>
      <c r="BC18" s="27"/>
      <c r="BD18" s="27"/>
      <c r="BE18" s="27"/>
      <c r="BF18" s="27"/>
      <c r="BG18" s="27"/>
      <c r="BH18" s="27"/>
      <c r="BI18" s="27"/>
      <c r="BJ18" s="36"/>
    </row>
    <row r="19" spans="1:62" ht="17.25" customHeight="1">
      <c r="A19" s="23"/>
      <c r="B19" s="24"/>
      <c r="C19" s="25"/>
      <c r="D19" s="25"/>
      <c r="E19" s="25"/>
      <c r="F19" s="25"/>
      <c r="G19" s="32"/>
      <c r="H19" s="33"/>
      <c r="I19" s="26"/>
      <c r="J19" s="26"/>
      <c r="K19" s="26"/>
      <c r="L19" s="27"/>
      <c r="M19" s="27"/>
      <c r="N19" s="27"/>
      <c r="O19" s="27"/>
      <c r="P19" s="27"/>
      <c r="Q19" s="27"/>
      <c r="R19" s="37"/>
      <c r="S19" s="35"/>
      <c r="T19" s="27"/>
      <c r="U19" s="27"/>
      <c r="V19" s="27"/>
      <c r="W19" s="27"/>
      <c r="X19" s="27"/>
      <c r="Y19" s="27"/>
      <c r="Z19" s="27"/>
      <c r="AA19" s="27"/>
      <c r="AB19" s="27"/>
      <c r="AC19" s="36"/>
      <c r="AD19" s="35"/>
      <c r="AE19" s="27"/>
      <c r="AF19" s="27"/>
      <c r="AG19" s="27"/>
      <c r="AH19" s="27"/>
      <c r="AI19" s="27"/>
      <c r="AJ19" s="27"/>
      <c r="AK19" s="27"/>
      <c r="AL19" s="27"/>
      <c r="AM19" s="27"/>
      <c r="AN19" s="36"/>
      <c r="AO19" s="35"/>
      <c r="AP19" s="27"/>
      <c r="AQ19" s="27"/>
      <c r="AR19" s="27"/>
      <c r="AS19" s="27"/>
      <c r="AT19" s="27"/>
      <c r="AU19" s="27"/>
      <c r="AV19" s="27"/>
      <c r="AW19" s="27"/>
      <c r="AX19" s="27"/>
      <c r="AY19" s="36"/>
      <c r="AZ19" s="35"/>
      <c r="BA19" s="27"/>
      <c r="BB19" s="27"/>
      <c r="BC19" s="27"/>
      <c r="BD19" s="27"/>
      <c r="BE19" s="27"/>
      <c r="BF19" s="27"/>
      <c r="BG19" s="27"/>
      <c r="BH19" s="27"/>
      <c r="BI19" s="27"/>
      <c r="BJ19" s="36"/>
    </row>
    <row r="20" spans="1:62" ht="17.25" customHeight="1">
      <c r="A20" s="23"/>
      <c r="B20" s="24"/>
      <c r="C20" s="25"/>
      <c r="D20" s="25"/>
      <c r="E20" s="25"/>
      <c r="F20" s="25"/>
      <c r="G20" s="32"/>
      <c r="H20" s="33"/>
      <c r="I20" s="26"/>
      <c r="J20" s="26"/>
      <c r="K20" s="26"/>
      <c r="L20" s="27"/>
      <c r="M20" s="27"/>
      <c r="N20" s="27"/>
      <c r="O20" s="27"/>
      <c r="P20" s="27"/>
      <c r="Q20" s="27"/>
      <c r="R20" s="37"/>
      <c r="S20" s="35"/>
      <c r="T20" s="27"/>
      <c r="U20" s="27"/>
      <c r="V20" s="27"/>
      <c r="W20" s="27"/>
      <c r="X20" s="27"/>
      <c r="Y20" s="27"/>
      <c r="Z20" s="27"/>
      <c r="AA20" s="27"/>
      <c r="AB20" s="27"/>
      <c r="AC20" s="36"/>
      <c r="AD20" s="35"/>
      <c r="AE20" s="27"/>
      <c r="AF20" s="27"/>
      <c r="AG20" s="27"/>
      <c r="AH20" s="27"/>
      <c r="AI20" s="27"/>
      <c r="AJ20" s="27"/>
      <c r="AK20" s="27"/>
      <c r="AL20" s="27"/>
      <c r="AM20" s="27"/>
      <c r="AN20" s="36"/>
      <c r="AO20" s="35"/>
      <c r="AP20" s="27"/>
      <c r="AQ20" s="27"/>
      <c r="AR20" s="27"/>
      <c r="AS20" s="27"/>
      <c r="AT20" s="27"/>
      <c r="AU20" s="27"/>
      <c r="AV20" s="27"/>
      <c r="AW20" s="27"/>
      <c r="AX20" s="27"/>
      <c r="AY20" s="36"/>
      <c r="AZ20" s="35"/>
      <c r="BA20" s="27"/>
      <c r="BB20" s="27"/>
      <c r="BC20" s="27"/>
      <c r="BD20" s="27"/>
      <c r="BE20" s="27"/>
      <c r="BF20" s="27"/>
      <c r="BG20" s="27"/>
      <c r="BH20" s="27"/>
      <c r="BI20" s="27"/>
      <c r="BJ20" s="36"/>
    </row>
    <row r="21" spans="1:62" ht="17.25" customHeight="1">
      <c r="A21" s="23"/>
      <c r="B21" s="24"/>
      <c r="C21" s="25"/>
      <c r="D21" s="25"/>
      <c r="E21" s="25"/>
      <c r="F21" s="25"/>
      <c r="G21" s="32"/>
      <c r="H21" s="33"/>
      <c r="I21" s="26"/>
      <c r="J21" s="26"/>
      <c r="K21" s="26"/>
      <c r="L21" s="27"/>
      <c r="M21" s="27"/>
      <c r="N21" s="27"/>
      <c r="O21" s="27"/>
      <c r="P21" s="27"/>
      <c r="Q21" s="27"/>
      <c r="R21" s="37"/>
      <c r="S21" s="35"/>
      <c r="T21" s="27"/>
      <c r="U21" s="27"/>
      <c r="V21" s="27"/>
      <c r="W21" s="27"/>
      <c r="X21" s="27"/>
      <c r="Y21" s="27"/>
      <c r="Z21" s="27"/>
      <c r="AA21" s="27"/>
      <c r="AB21" s="27"/>
      <c r="AC21" s="36"/>
      <c r="AD21" s="35"/>
      <c r="AE21" s="27"/>
      <c r="AF21" s="27"/>
      <c r="AG21" s="27"/>
      <c r="AH21" s="27"/>
      <c r="AI21" s="27"/>
      <c r="AJ21" s="27"/>
      <c r="AK21" s="27"/>
      <c r="AL21" s="27"/>
      <c r="AM21" s="27"/>
      <c r="AN21" s="36"/>
      <c r="AO21" s="35"/>
      <c r="AP21" s="27"/>
      <c r="AQ21" s="27"/>
      <c r="AR21" s="27"/>
      <c r="AS21" s="27"/>
      <c r="AT21" s="27"/>
      <c r="AU21" s="27"/>
      <c r="AV21" s="27"/>
      <c r="AW21" s="27"/>
      <c r="AX21" s="27"/>
      <c r="AY21" s="36"/>
      <c r="AZ21" s="35"/>
      <c r="BA21" s="27"/>
      <c r="BB21" s="27"/>
      <c r="BC21" s="27"/>
      <c r="BD21" s="27"/>
      <c r="BE21" s="27"/>
      <c r="BF21" s="27"/>
      <c r="BG21" s="27"/>
      <c r="BH21" s="27"/>
      <c r="BI21" s="27"/>
      <c r="BJ21" s="36"/>
    </row>
    <row r="22" spans="1:62" ht="17.25" customHeight="1">
      <c r="A22" s="23"/>
      <c r="B22" s="24"/>
      <c r="C22" s="25"/>
      <c r="D22" s="25"/>
      <c r="E22" s="25"/>
      <c r="F22" s="25"/>
      <c r="G22" s="32"/>
      <c r="H22" s="33"/>
      <c r="I22" s="26"/>
      <c r="J22" s="26"/>
      <c r="K22" s="26"/>
      <c r="L22" s="27"/>
      <c r="M22" s="27"/>
      <c r="N22" s="27"/>
      <c r="O22" s="27"/>
      <c r="P22" s="27"/>
      <c r="Q22" s="27"/>
      <c r="R22" s="37"/>
      <c r="S22" s="35"/>
      <c r="T22" s="27"/>
      <c r="U22" s="27"/>
      <c r="V22" s="27"/>
      <c r="W22" s="27"/>
      <c r="X22" s="27"/>
      <c r="Y22" s="27"/>
      <c r="Z22" s="27"/>
      <c r="AA22" s="27"/>
      <c r="AB22" s="27"/>
      <c r="AC22" s="36"/>
      <c r="AD22" s="35"/>
      <c r="AE22" s="27"/>
      <c r="AF22" s="27"/>
      <c r="AG22" s="27"/>
      <c r="AH22" s="27"/>
      <c r="AI22" s="27"/>
      <c r="AJ22" s="27"/>
      <c r="AK22" s="27"/>
      <c r="AL22" s="27"/>
      <c r="AM22" s="27"/>
      <c r="AN22" s="36"/>
      <c r="AO22" s="35"/>
      <c r="AP22" s="27"/>
      <c r="AQ22" s="27"/>
      <c r="AR22" s="27"/>
      <c r="AS22" s="27"/>
      <c r="AT22" s="27"/>
      <c r="AU22" s="27"/>
      <c r="AV22" s="27"/>
      <c r="AW22" s="27"/>
      <c r="AX22" s="27"/>
      <c r="AY22" s="36"/>
      <c r="AZ22" s="35"/>
      <c r="BA22" s="27"/>
      <c r="BB22" s="27"/>
      <c r="BC22" s="27"/>
      <c r="BD22" s="27"/>
      <c r="BE22" s="27"/>
      <c r="BF22" s="27"/>
      <c r="BG22" s="27"/>
      <c r="BH22" s="27"/>
      <c r="BI22" s="27"/>
      <c r="BJ22" s="36"/>
    </row>
    <row r="23" spans="1:62" ht="17.25" customHeight="1">
      <c r="A23" s="23"/>
      <c r="B23" s="24"/>
      <c r="C23" s="25"/>
      <c r="D23" s="25"/>
      <c r="E23" s="25"/>
      <c r="F23" s="25"/>
      <c r="G23" s="32"/>
      <c r="H23" s="33"/>
      <c r="I23" s="26"/>
      <c r="J23" s="26"/>
      <c r="K23" s="26"/>
      <c r="L23" s="27"/>
      <c r="M23" s="27"/>
      <c r="N23" s="27"/>
      <c r="O23" s="27"/>
      <c r="P23" s="27"/>
      <c r="Q23" s="27"/>
      <c r="R23" s="37"/>
      <c r="S23" s="35"/>
      <c r="T23" s="27"/>
      <c r="U23" s="27"/>
      <c r="V23" s="27"/>
      <c r="W23" s="27"/>
      <c r="X23" s="27"/>
      <c r="Y23" s="27"/>
      <c r="Z23" s="27"/>
      <c r="AA23" s="27"/>
      <c r="AB23" s="27"/>
      <c r="AC23" s="36"/>
      <c r="AD23" s="35"/>
      <c r="AE23" s="27"/>
      <c r="AF23" s="27"/>
      <c r="AG23" s="27"/>
      <c r="AH23" s="27"/>
      <c r="AI23" s="27"/>
      <c r="AJ23" s="27"/>
      <c r="AK23" s="27"/>
      <c r="AL23" s="27"/>
      <c r="AM23" s="27"/>
      <c r="AN23" s="36"/>
      <c r="AO23" s="35"/>
      <c r="AP23" s="27"/>
      <c r="AQ23" s="27"/>
      <c r="AR23" s="27"/>
      <c r="AS23" s="27"/>
      <c r="AT23" s="27"/>
      <c r="AU23" s="27"/>
      <c r="AV23" s="27"/>
      <c r="AW23" s="27"/>
      <c r="AX23" s="27"/>
      <c r="AY23" s="36"/>
      <c r="AZ23" s="35"/>
      <c r="BA23" s="27"/>
      <c r="BB23" s="27"/>
      <c r="BC23" s="27"/>
      <c r="BD23" s="27"/>
      <c r="BE23" s="27"/>
      <c r="BF23" s="27"/>
      <c r="BG23" s="27"/>
      <c r="BH23" s="27"/>
      <c r="BI23" s="27"/>
      <c r="BJ23" s="36"/>
    </row>
    <row r="24" spans="1:62" ht="17.25" customHeight="1">
      <c r="A24" s="23"/>
      <c r="B24" s="24"/>
      <c r="C24" s="25"/>
      <c r="D24" s="25"/>
      <c r="E24" s="25"/>
      <c r="F24" s="25"/>
      <c r="G24" s="32"/>
      <c r="H24" s="33"/>
      <c r="I24" s="26"/>
      <c r="J24" s="26"/>
      <c r="K24" s="26"/>
      <c r="L24" s="27"/>
      <c r="M24" s="27"/>
      <c r="N24" s="27"/>
      <c r="O24" s="27"/>
      <c r="P24" s="27"/>
      <c r="Q24" s="27"/>
      <c r="R24" s="37"/>
      <c r="S24" s="35"/>
      <c r="T24" s="27"/>
      <c r="U24" s="27"/>
      <c r="V24" s="27"/>
      <c r="W24" s="27"/>
      <c r="X24" s="27"/>
      <c r="Y24" s="27"/>
      <c r="Z24" s="27"/>
      <c r="AA24" s="27"/>
      <c r="AB24" s="27"/>
      <c r="AC24" s="36"/>
      <c r="AD24" s="35"/>
      <c r="AE24" s="27"/>
      <c r="AF24" s="27"/>
      <c r="AG24" s="27"/>
      <c r="AH24" s="27"/>
      <c r="AI24" s="27"/>
      <c r="AJ24" s="27"/>
      <c r="AK24" s="27"/>
      <c r="AL24" s="27"/>
      <c r="AM24" s="27"/>
      <c r="AN24" s="36"/>
      <c r="AO24" s="35"/>
      <c r="AP24" s="27"/>
      <c r="AQ24" s="27"/>
      <c r="AR24" s="27"/>
      <c r="AS24" s="27"/>
      <c r="AT24" s="27"/>
      <c r="AU24" s="27"/>
      <c r="AV24" s="27"/>
      <c r="AW24" s="27"/>
      <c r="AX24" s="27"/>
      <c r="AY24" s="36"/>
      <c r="AZ24" s="35"/>
      <c r="BA24" s="27"/>
      <c r="BB24" s="27"/>
      <c r="BC24" s="27"/>
      <c r="BD24" s="27"/>
      <c r="BE24" s="27"/>
      <c r="BF24" s="27"/>
      <c r="BG24" s="27"/>
      <c r="BH24" s="27"/>
      <c r="BI24" s="27"/>
      <c r="BJ24" s="36"/>
    </row>
    <row r="25" spans="1:62" ht="17.25" customHeight="1">
      <c r="A25" s="23"/>
      <c r="B25" s="24"/>
      <c r="C25" s="25"/>
      <c r="D25" s="25"/>
      <c r="E25" s="25"/>
      <c r="F25" s="38"/>
      <c r="G25" s="39"/>
      <c r="H25" s="33"/>
      <c r="I25" s="26"/>
      <c r="J25" s="26"/>
      <c r="K25" s="26"/>
      <c r="L25" s="27"/>
      <c r="M25" s="27"/>
      <c r="N25" s="27"/>
      <c r="O25" s="27"/>
      <c r="P25" s="27"/>
      <c r="Q25" s="27"/>
      <c r="R25" s="37"/>
      <c r="S25" s="35"/>
      <c r="T25" s="27"/>
      <c r="U25" s="27"/>
      <c r="V25" s="27"/>
      <c r="W25" s="27"/>
      <c r="X25" s="27"/>
      <c r="Y25" s="27"/>
      <c r="Z25" s="27"/>
      <c r="AA25" s="27"/>
      <c r="AB25" s="27"/>
      <c r="AC25" s="36"/>
      <c r="AD25" s="35"/>
      <c r="AE25" s="27"/>
      <c r="AF25" s="27"/>
      <c r="AG25" s="27"/>
      <c r="AH25" s="27"/>
      <c r="AI25" s="27"/>
      <c r="AJ25" s="27"/>
      <c r="AK25" s="27"/>
      <c r="AL25" s="27"/>
      <c r="AM25" s="27"/>
      <c r="AN25" s="36"/>
      <c r="AO25" s="35"/>
      <c r="AP25" s="27"/>
      <c r="AQ25" s="27"/>
      <c r="AR25" s="27"/>
      <c r="AS25" s="27"/>
      <c r="AT25" s="27"/>
      <c r="AU25" s="27"/>
      <c r="AV25" s="27"/>
      <c r="AW25" s="27"/>
      <c r="AX25" s="27"/>
      <c r="AY25" s="36"/>
      <c r="AZ25" s="35"/>
      <c r="BA25" s="27"/>
      <c r="BB25" s="27"/>
      <c r="BC25" s="27"/>
      <c r="BD25" s="27"/>
      <c r="BE25" s="27"/>
      <c r="BF25" s="27"/>
      <c r="BG25" s="27"/>
      <c r="BH25" s="27"/>
      <c r="BI25" s="27"/>
      <c r="BJ25" s="36"/>
    </row>
    <row r="26" spans="1:62" ht="17.25" customHeight="1">
      <c r="A26" s="23"/>
      <c r="B26" s="24"/>
      <c r="C26" s="25"/>
      <c r="D26" s="25"/>
      <c r="E26" s="25"/>
      <c r="F26" s="38"/>
      <c r="G26" s="39"/>
      <c r="H26" s="33"/>
      <c r="I26" s="26"/>
      <c r="J26" s="26"/>
      <c r="K26" s="26"/>
      <c r="L26" s="27"/>
      <c r="M26" s="27"/>
      <c r="N26" s="27"/>
      <c r="O26" s="27"/>
      <c r="P26" s="27"/>
      <c r="Q26" s="27"/>
      <c r="R26" s="37"/>
      <c r="S26" s="35"/>
      <c r="T26" s="27"/>
      <c r="U26" s="27"/>
      <c r="V26" s="27"/>
      <c r="W26" s="27"/>
      <c r="X26" s="27"/>
      <c r="Y26" s="27"/>
      <c r="Z26" s="27"/>
      <c r="AA26" s="27"/>
      <c r="AB26" s="27"/>
      <c r="AC26" s="36"/>
      <c r="AD26" s="35"/>
      <c r="AE26" s="27"/>
      <c r="AF26" s="27"/>
      <c r="AG26" s="27"/>
      <c r="AH26" s="27"/>
      <c r="AI26" s="27"/>
      <c r="AJ26" s="27"/>
      <c r="AK26" s="27"/>
      <c r="AL26" s="27"/>
      <c r="AM26" s="27"/>
      <c r="AN26" s="36"/>
      <c r="AO26" s="35"/>
      <c r="AP26" s="27"/>
      <c r="AQ26" s="27"/>
      <c r="AR26" s="27"/>
      <c r="AS26" s="27"/>
      <c r="AT26" s="27"/>
      <c r="AU26" s="27"/>
      <c r="AV26" s="27"/>
      <c r="AW26" s="27"/>
      <c r="AX26" s="27"/>
      <c r="AY26" s="36"/>
      <c r="AZ26" s="35"/>
      <c r="BA26" s="27"/>
      <c r="BB26" s="27"/>
      <c r="BC26" s="27"/>
      <c r="BD26" s="27"/>
      <c r="BE26" s="27"/>
      <c r="BF26" s="27"/>
      <c r="BG26" s="27"/>
      <c r="BH26" s="27"/>
      <c r="BI26" s="27"/>
      <c r="BJ26" s="36"/>
    </row>
    <row r="27" spans="1:62" ht="17.25" customHeight="1">
      <c r="A27" s="23"/>
      <c r="B27" s="24"/>
      <c r="C27" s="25"/>
      <c r="D27" s="25"/>
      <c r="E27" s="25"/>
      <c r="F27" s="38"/>
      <c r="G27" s="39"/>
      <c r="H27" s="33"/>
      <c r="I27" s="26"/>
      <c r="J27" s="26"/>
      <c r="K27" s="26"/>
      <c r="L27" s="27"/>
      <c r="M27" s="27"/>
      <c r="N27" s="27"/>
      <c r="O27" s="27"/>
      <c r="P27" s="27"/>
      <c r="Q27" s="27"/>
      <c r="R27" s="37"/>
      <c r="S27" s="35"/>
      <c r="T27" s="27"/>
      <c r="U27" s="27"/>
      <c r="V27" s="27"/>
      <c r="W27" s="27"/>
      <c r="X27" s="27"/>
      <c r="Y27" s="27"/>
      <c r="Z27" s="27"/>
      <c r="AA27" s="27"/>
      <c r="AB27" s="27"/>
      <c r="AC27" s="36"/>
      <c r="AD27" s="35"/>
      <c r="AE27" s="27"/>
      <c r="AF27" s="27"/>
      <c r="AG27" s="27"/>
      <c r="AH27" s="27"/>
      <c r="AI27" s="27"/>
      <c r="AJ27" s="27"/>
      <c r="AK27" s="27"/>
      <c r="AL27" s="27"/>
      <c r="AM27" s="27"/>
      <c r="AN27" s="36"/>
      <c r="AO27" s="35"/>
      <c r="AP27" s="27"/>
      <c r="AQ27" s="27"/>
      <c r="AR27" s="27"/>
      <c r="AS27" s="27"/>
      <c r="AT27" s="27"/>
      <c r="AU27" s="27"/>
      <c r="AV27" s="27"/>
      <c r="AW27" s="27"/>
      <c r="AX27" s="27"/>
      <c r="AY27" s="36"/>
      <c r="AZ27" s="35"/>
      <c r="BA27" s="27"/>
      <c r="BB27" s="27"/>
      <c r="BC27" s="27"/>
      <c r="BD27" s="27"/>
      <c r="BE27" s="27"/>
      <c r="BF27" s="27"/>
      <c r="BG27" s="27"/>
      <c r="BH27" s="27"/>
      <c r="BI27" s="27"/>
      <c r="BJ27" s="36"/>
    </row>
    <row r="28" spans="1:62" ht="17.25" customHeight="1">
      <c r="A28" s="23"/>
      <c r="B28" s="24"/>
      <c r="C28" s="25"/>
      <c r="D28" s="25"/>
      <c r="E28" s="25"/>
      <c r="F28" s="38"/>
      <c r="G28" s="39"/>
      <c r="H28" s="33"/>
      <c r="I28" s="26"/>
      <c r="J28" s="26"/>
      <c r="K28" s="26"/>
      <c r="L28" s="27"/>
      <c r="M28" s="27"/>
      <c r="N28" s="27"/>
      <c r="O28" s="27"/>
      <c r="P28" s="27"/>
      <c r="Q28" s="27"/>
      <c r="R28" s="37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41"/>
      <c r="AD28" s="40"/>
      <c r="AE28" s="24"/>
      <c r="AF28" s="24"/>
      <c r="AG28" s="24"/>
      <c r="AH28" s="24"/>
      <c r="AI28" s="24"/>
      <c r="AJ28" s="24"/>
      <c r="AK28" s="24"/>
      <c r="AL28" s="24"/>
      <c r="AM28" s="24"/>
      <c r="AN28" s="41"/>
      <c r="AO28" s="40"/>
      <c r="AP28" s="24"/>
      <c r="AQ28" s="24"/>
      <c r="AR28" s="24"/>
      <c r="AS28" s="24"/>
      <c r="AT28" s="24"/>
      <c r="AU28" s="24"/>
      <c r="AV28" s="24"/>
      <c r="AW28" s="24"/>
      <c r="AX28" s="24"/>
      <c r="AY28" s="41"/>
      <c r="AZ28" s="40"/>
      <c r="BA28" s="24"/>
      <c r="BB28" s="24"/>
      <c r="BC28" s="24"/>
      <c r="BD28" s="24"/>
      <c r="BE28" s="24"/>
      <c r="BF28" s="24"/>
      <c r="BG28" s="24"/>
      <c r="BH28" s="24"/>
      <c r="BI28" s="24"/>
      <c r="BJ28" s="41"/>
    </row>
    <row r="29" spans="1:62" ht="15.75" customHeight="1">
      <c r="A29" s="42"/>
      <c r="B29" s="43"/>
      <c r="C29" s="44"/>
      <c r="D29" s="44"/>
      <c r="E29" s="44"/>
      <c r="F29" s="45"/>
      <c r="G29" s="46"/>
      <c r="H29" s="47"/>
      <c r="I29" s="48"/>
      <c r="J29" s="48"/>
      <c r="K29" s="43"/>
      <c r="L29" s="49"/>
      <c r="M29" s="49"/>
      <c r="N29" s="49"/>
      <c r="O29" s="49"/>
      <c r="P29" s="43"/>
      <c r="Q29" s="43"/>
      <c r="R29" s="50"/>
      <c r="S29" s="51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1"/>
      <c r="AE29" s="52"/>
      <c r="AF29" s="52"/>
      <c r="AG29" s="52"/>
      <c r="AH29" s="52"/>
      <c r="AI29" s="52"/>
      <c r="AJ29" s="52"/>
      <c r="AK29" s="52"/>
      <c r="AL29" s="52"/>
      <c r="AM29" s="52"/>
      <c r="AN29" s="53"/>
      <c r="AO29" s="51"/>
      <c r="AP29" s="52"/>
      <c r="AQ29" s="52"/>
      <c r="AR29" s="52"/>
      <c r="AS29" s="52"/>
      <c r="AT29" s="52"/>
      <c r="AU29" s="52"/>
      <c r="AV29" s="52"/>
      <c r="AW29" s="52"/>
      <c r="AX29" s="52"/>
      <c r="AY29" s="53"/>
      <c r="AZ29" s="51"/>
      <c r="BA29" s="52"/>
      <c r="BB29" s="52"/>
      <c r="BC29" s="52"/>
      <c r="BD29" s="52"/>
      <c r="BE29" s="52"/>
      <c r="BF29" s="52"/>
      <c r="BG29" s="52"/>
      <c r="BH29" s="52"/>
      <c r="BI29" s="52"/>
      <c r="BJ29" s="53"/>
    </row>
    <row r="30" spans="1:62" ht="15.75" customHeight="1">
      <c r="A30" s="54"/>
      <c r="B30" s="5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15.75" customHeight="1">
      <c r="A31" s="54"/>
      <c r="B31" s="5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15.75" customHeight="1">
      <c r="A32" s="54"/>
      <c r="B32" s="5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15.75" customHeight="1">
      <c r="A33" s="54"/>
      <c r="B33" s="5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15.75" customHeight="1">
      <c r="A34" s="54"/>
      <c r="B34" s="5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15.75" customHeight="1">
      <c r="A35" s="54"/>
      <c r="B35" s="5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15.75" customHeight="1">
      <c r="A36" s="54"/>
      <c r="B36" s="5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15.75" customHeight="1">
      <c r="A37" s="54"/>
      <c r="B37" s="5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15.75" customHeight="1">
      <c r="A38" s="54"/>
      <c r="B38" s="5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5.75" customHeight="1">
      <c r="A39" s="54"/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.75" customHeight="1">
      <c r="A40" s="54"/>
      <c r="B40" s="5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15.75" customHeight="1">
      <c r="A41" s="54"/>
      <c r="B41" s="5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5.75" customHeight="1">
      <c r="A42" s="54"/>
      <c r="B42" s="5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5.75" customHeight="1">
      <c r="A43" s="54"/>
      <c r="B43" s="5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5.75" customHeight="1">
      <c r="A44" s="54"/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5.75" customHeight="1">
      <c r="A45" s="54"/>
      <c r="B45" s="5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.75" customHeight="1">
      <c r="A46" s="54"/>
      <c r="B46" s="5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5.75" customHeight="1">
      <c r="A47" s="54"/>
      <c r="B47" s="5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5.75" customHeight="1">
      <c r="A48" s="54"/>
      <c r="B48" s="5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.75" customHeight="1">
      <c r="A49" s="54"/>
      <c r="B49" s="5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.75" customHeight="1">
      <c r="A50" s="54"/>
      <c r="B50" s="5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.75" customHeight="1">
      <c r="A51" s="54"/>
      <c r="B51" s="5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.75" customHeight="1">
      <c r="A52" s="54"/>
      <c r="B52" s="5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.75" customHeight="1">
      <c r="A53" s="54"/>
      <c r="B53" s="5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.75" customHeight="1">
      <c r="A54" s="54"/>
      <c r="B54" s="5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.75" customHeight="1">
      <c r="A55" s="54"/>
      <c r="B55" s="5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.75" customHeight="1">
      <c r="A56" s="54"/>
      <c r="B56" s="5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.75" customHeight="1">
      <c r="A57" s="54"/>
      <c r="B57" s="5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.75" customHeight="1">
      <c r="A58" s="54"/>
      <c r="B58" s="5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.75" customHeight="1">
      <c r="A59" s="54"/>
      <c r="B59" s="5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.75" customHeight="1">
      <c r="A60" s="54"/>
      <c r="B60" s="5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.75" customHeight="1">
      <c r="A61" s="54"/>
      <c r="B61" s="5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.75" customHeight="1">
      <c r="A62" s="54"/>
      <c r="B62" s="5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.75" customHeight="1">
      <c r="A63" s="54"/>
      <c r="B63" s="5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.75" customHeight="1">
      <c r="A64" s="54"/>
      <c r="B64" s="5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.75" customHeight="1">
      <c r="A65" s="54"/>
      <c r="B65" s="5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.75" customHeight="1">
      <c r="A66" s="54"/>
      <c r="B66" s="5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.75" customHeight="1">
      <c r="A67" s="54"/>
      <c r="B67" s="5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.75" customHeight="1">
      <c r="A68" s="54"/>
      <c r="B68" s="5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.75" customHeight="1">
      <c r="A69" s="54"/>
      <c r="B69" s="5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.75" customHeight="1">
      <c r="A70" s="54"/>
      <c r="B70" s="5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.75" customHeight="1">
      <c r="A71" s="54"/>
      <c r="B71" s="5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.75" customHeight="1">
      <c r="A72" s="54"/>
      <c r="B72" s="5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.75" customHeight="1">
      <c r="A73" s="54"/>
      <c r="B73" s="5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.75" customHeight="1">
      <c r="A74" s="54"/>
      <c r="B74" s="5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.75" customHeight="1">
      <c r="A75" s="54"/>
      <c r="B75" s="5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.75" customHeight="1">
      <c r="A76" s="54"/>
      <c r="B76" s="5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.75" customHeight="1">
      <c r="A77" s="54"/>
      <c r="B77" s="5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.75" customHeight="1">
      <c r="A78" s="54"/>
      <c r="B78" s="5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.75" customHeight="1">
      <c r="A79" s="54"/>
      <c r="B79" s="5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.75" customHeight="1">
      <c r="A80" s="54"/>
      <c r="B80" s="5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.75" customHeight="1">
      <c r="A81" s="54"/>
      <c r="B81" s="5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.75" customHeight="1">
      <c r="A82" s="54"/>
      <c r="B82" s="5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.75" customHeight="1">
      <c r="A83" s="54"/>
      <c r="B83" s="5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.75" customHeight="1">
      <c r="A84" s="54"/>
      <c r="B84" s="5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15.75" customHeight="1">
      <c r="A85" s="54"/>
      <c r="B85" s="5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15.75" customHeight="1">
      <c r="A86" s="54"/>
      <c r="B86" s="5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15.75" customHeight="1">
      <c r="A87" s="54"/>
      <c r="B87" s="5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15.75" customHeight="1">
      <c r="A88" s="54"/>
      <c r="B88" s="5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15.75" customHeight="1">
      <c r="A89" s="54"/>
      <c r="B89" s="5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15.75" customHeight="1">
      <c r="A90" s="54"/>
      <c r="B90" s="5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15.75" customHeight="1">
      <c r="A91" s="54"/>
      <c r="B91" s="5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15.75" customHeight="1">
      <c r="A92" s="54"/>
      <c r="B92" s="5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15.75" customHeight="1">
      <c r="A93" s="54"/>
      <c r="B93" s="5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15.75" customHeight="1">
      <c r="A94" s="54"/>
      <c r="B94" s="5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15.75" customHeight="1">
      <c r="A95" s="54"/>
      <c r="B95" s="5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15.75" customHeight="1">
      <c r="A96" s="54"/>
      <c r="B96" s="5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15.75" customHeight="1">
      <c r="A97" s="54"/>
      <c r="B97" s="5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15.75" customHeight="1">
      <c r="A98" s="54"/>
      <c r="B98" s="5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15.75" customHeight="1">
      <c r="A99" s="54"/>
      <c r="B99" s="5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15.75" customHeight="1">
      <c r="A100" s="54"/>
      <c r="B100" s="5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15.75" customHeight="1">
      <c r="A101" s="54"/>
      <c r="B101" s="5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15.75" customHeight="1">
      <c r="A102" s="54"/>
      <c r="B102" s="5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15.75" customHeight="1">
      <c r="A103" s="54"/>
      <c r="B103" s="5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15.75" customHeight="1">
      <c r="A104" s="54"/>
      <c r="B104" s="5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15.75" customHeight="1">
      <c r="A105" s="54"/>
      <c r="B105" s="5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15.75" customHeight="1">
      <c r="A106" s="54"/>
      <c r="B106" s="5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15.75" customHeight="1">
      <c r="A107" s="54"/>
      <c r="B107" s="5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15.75" customHeight="1">
      <c r="A108" s="54"/>
      <c r="B108" s="5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15.75" customHeight="1">
      <c r="A109" s="54"/>
      <c r="B109" s="5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15.75" customHeight="1">
      <c r="A110" s="54"/>
      <c r="B110" s="5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15.75" customHeight="1">
      <c r="A111" s="54"/>
      <c r="B111" s="5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15.75" customHeight="1">
      <c r="A112" s="54"/>
      <c r="B112" s="5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15.75" customHeight="1">
      <c r="A113" s="54"/>
      <c r="B113" s="5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15.75" customHeight="1">
      <c r="A114" s="54"/>
      <c r="B114" s="5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15.75" customHeight="1">
      <c r="A115" s="54"/>
      <c r="B115" s="5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15.75" customHeight="1">
      <c r="A116" s="54"/>
      <c r="B116" s="5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15.75" customHeight="1">
      <c r="A117" s="54"/>
      <c r="B117" s="5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15.75" customHeight="1">
      <c r="A118" s="54"/>
      <c r="B118" s="5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15.75" customHeight="1">
      <c r="A119" s="54"/>
      <c r="B119" s="5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15.75" customHeight="1">
      <c r="A120" s="54"/>
      <c r="B120" s="5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15.75" customHeight="1">
      <c r="A121" s="54"/>
      <c r="B121" s="5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15.75" customHeight="1">
      <c r="A122" s="54"/>
      <c r="B122" s="5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15.75" customHeight="1">
      <c r="A123" s="54"/>
      <c r="B123" s="5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15.75" customHeight="1">
      <c r="A124" s="54"/>
      <c r="B124" s="5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15.75" customHeight="1">
      <c r="A125" s="54"/>
      <c r="B125" s="5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15.75" customHeight="1">
      <c r="A126" s="54"/>
      <c r="B126" s="5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15.75" customHeight="1">
      <c r="A127" s="54"/>
      <c r="B127" s="5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15.75" customHeight="1">
      <c r="A128" s="54"/>
      <c r="B128" s="5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15.75" customHeight="1">
      <c r="A129" s="54"/>
      <c r="B129" s="5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15.75" customHeight="1">
      <c r="A130" s="54"/>
      <c r="B130" s="5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15.75" customHeight="1">
      <c r="A131" s="54"/>
      <c r="B131" s="5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15.75" customHeight="1">
      <c r="A132" s="54"/>
      <c r="B132" s="5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15.75" customHeight="1">
      <c r="A133" s="54"/>
      <c r="B133" s="5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15.75" customHeight="1">
      <c r="A134" s="54"/>
      <c r="B134" s="5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15.75" customHeight="1">
      <c r="A135" s="54"/>
      <c r="B135" s="5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15.75" customHeight="1">
      <c r="A136" s="54"/>
      <c r="B136" s="5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15.75" customHeight="1">
      <c r="A137" s="54"/>
      <c r="B137" s="5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15.75" customHeight="1">
      <c r="A138" s="54"/>
      <c r="B138" s="5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15.75" customHeight="1">
      <c r="A139" s="54"/>
      <c r="B139" s="5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15.75" customHeight="1">
      <c r="A140" s="54"/>
      <c r="B140" s="5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15.75" customHeight="1">
      <c r="A141" s="54"/>
      <c r="B141" s="5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15.75" customHeight="1">
      <c r="A142" s="54"/>
      <c r="B142" s="5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15.75" customHeight="1">
      <c r="A143" s="54"/>
      <c r="B143" s="5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15.75" customHeight="1">
      <c r="A144" s="54"/>
      <c r="B144" s="5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15.75" customHeight="1">
      <c r="A145" s="54"/>
      <c r="B145" s="5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15.75" customHeight="1">
      <c r="A146" s="54"/>
      <c r="B146" s="5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15.75" customHeight="1">
      <c r="A147" s="54"/>
      <c r="B147" s="5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15.75" customHeight="1">
      <c r="A148" s="54"/>
      <c r="B148" s="5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15.75" customHeight="1">
      <c r="A149" s="54"/>
      <c r="B149" s="5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15.75" customHeight="1">
      <c r="A150" s="54"/>
      <c r="B150" s="5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15.75" customHeight="1">
      <c r="A151" s="54"/>
      <c r="B151" s="5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15.75" customHeight="1">
      <c r="A152" s="54"/>
      <c r="B152" s="5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15.75" customHeight="1">
      <c r="A153" s="54"/>
      <c r="B153" s="5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15.75" customHeight="1">
      <c r="A154" s="54"/>
      <c r="B154" s="5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15.75" customHeight="1">
      <c r="A155" s="54"/>
      <c r="B155" s="5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15.75" customHeight="1">
      <c r="A156" s="54"/>
      <c r="B156" s="5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15.75" customHeight="1">
      <c r="A157" s="54"/>
      <c r="B157" s="5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15.75" customHeight="1">
      <c r="A158" s="54"/>
      <c r="B158" s="5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15.75" customHeight="1">
      <c r="A159" s="54"/>
      <c r="B159" s="5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15.75" customHeight="1">
      <c r="A160" s="54"/>
      <c r="B160" s="5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15.75" customHeight="1">
      <c r="A161" s="54"/>
      <c r="B161" s="5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15.75" customHeight="1">
      <c r="A162" s="54"/>
      <c r="B162" s="5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15.75" customHeight="1">
      <c r="A163" s="54"/>
      <c r="B163" s="5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15.75" customHeight="1">
      <c r="A164" s="54"/>
      <c r="B164" s="5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15.75" customHeight="1">
      <c r="A165" s="54"/>
      <c r="B165" s="5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15.75" customHeight="1">
      <c r="A166" s="54"/>
      <c r="B166" s="5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15.75" customHeight="1">
      <c r="A167" s="54"/>
      <c r="B167" s="5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15.75" customHeight="1">
      <c r="A168" s="54"/>
      <c r="B168" s="5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15.75" customHeight="1">
      <c r="A169" s="54"/>
      <c r="B169" s="5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15.75" customHeight="1">
      <c r="A170" s="54"/>
      <c r="B170" s="5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15.75" customHeight="1">
      <c r="A171" s="54"/>
      <c r="B171" s="5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15.75" customHeight="1">
      <c r="A172" s="54"/>
      <c r="B172" s="5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15.75" customHeight="1">
      <c r="A173" s="54"/>
      <c r="B173" s="5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15.75" customHeight="1">
      <c r="A174" s="54"/>
      <c r="B174" s="5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15.75" customHeight="1">
      <c r="A175" s="54"/>
      <c r="B175" s="5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15.75" customHeight="1">
      <c r="A176" s="54"/>
      <c r="B176" s="5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15.75" customHeight="1">
      <c r="A177" s="54"/>
      <c r="B177" s="5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15.75" customHeight="1">
      <c r="A178" s="54"/>
      <c r="B178" s="5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15.75" customHeight="1">
      <c r="A179" s="54"/>
      <c r="B179" s="5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15.75" customHeight="1">
      <c r="A180" s="54"/>
      <c r="B180" s="5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15.75" customHeight="1">
      <c r="A181" s="54"/>
      <c r="B181" s="5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15.75" customHeight="1">
      <c r="A182" s="54"/>
      <c r="B182" s="5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15.75" customHeight="1">
      <c r="A183" s="54"/>
      <c r="B183" s="5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15.75" customHeight="1">
      <c r="A184" s="54"/>
      <c r="B184" s="5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15.75" customHeight="1">
      <c r="A185" s="54"/>
      <c r="B185" s="5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15.75" customHeight="1">
      <c r="A186" s="54"/>
      <c r="B186" s="5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15.75" customHeight="1">
      <c r="A187" s="54"/>
      <c r="B187" s="5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15.75" customHeight="1">
      <c r="A188" s="54"/>
      <c r="B188" s="5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15.75" customHeight="1">
      <c r="A189" s="54"/>
      <c r="B189" s="5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15.75" customHeight="1">
      <c r="A190" s="54"/>
      <c r="B190" s="5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15.75" customHeight="1">
      <c r="A191" s="54"/>
      <c r="B191" s="5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15.75" customHeight="1">
      <c r="A192" s="54"/>
      <c r="B192" s="5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5.75" customHeight="1">
      <c r="A193" s="54"/>
      <c r="B193" s="5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15.75" customHeight="1">
      <c r="A194" s="54"/>
      <c r="B194" s="5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5.75" customHeight="1">
      <c r="A195" s="54"/>
      <c r="B195" s="5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5.75" customHeight="1">
      <c r="A196" s="54"/>
      <c r="B196" s="5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5.75" customHeight="1">
      <c r="A197" s="54"/>
      <c r="B197" s="5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5.75" customHeight="1">
      <c r="A198" s="54"/>
      <c r="B198" s="5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5.75" customHeight="1">
      <c r="A199" s="54"/>
      <c r="B199" s="5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5.75" customHeight="1">
      <c r="A200" s="54"/>
      <c r="B200" s="5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5.75" customHeight="1">
      <c r="A201" s="54"/>
      <c r="B201" s="5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5.75" customHeight="1">
      <c r="A202" s="54"/>
      <c r="B202" s="5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5.75" customHeight="1">
      <c r="A203" s="54"/>
      <c r="B203" s="5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5.75" customHeight="1">
      <c r="A204" s="54"/>
      <c r="B204" s="5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5.75" customHeight="1">
      <c r="A205" s="54"/>
      <c r="B205" s="5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5.75" customHeight="1">
      <c r="A206" s="54"/>
      <c r="B206" s="5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5.75" customHeight="1">
      <c r="A207" s="54"/>
      <c r="B207" s="5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5.75" customHeight="1">
      <c r="A208" s="54"/>
      <c r="B208" s="5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5.75" customHeight="1">
      <c r="A209" s="54"/>
      <c r="B209" s="5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5.75" customHeight="1">
      <c r="A210" s="54"/>
      <c r="B210" s="5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5.75" customHeight="1">
      <c r="A211" s="54"/>
      <c r="B211" s="5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5.75" customHeight="1">
      <c r="A212" s="54"/>
      <c r="B212" s="5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5.75" customHeight="1">
      <c r="A213" s="54"/>
      <c r="B213" s="5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5.75" customHeight="1">
      <c r="A214" s="54"/>
      <c r="B214" s="5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5.75" customHeight="1">
      <c r="A215" s="54"/>
      <c r="B215" s="5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5.75" customHeight="1">
      <c r="A216" s="54"/>
      <c r="B216" s="5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5.75" customHeight="1">
      <c r="A217" s="54"/>
      <c r="B217" s="5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5.75" customHeight="1">
      <c r="A218" s="54"/>
      <c r="B218" s="5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5.75" customHeight="1">
      <c r="A219" s="54"/>
      <c r="B219" s="5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5.75" customHeight="1">
      <c r="A220" s="54"/>
      <c r="B220" s="5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5.75" customHeight="1">
      <c r="A221" s="54"/>
      <c r="B221" s="5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5.75" customHeight="1">
      <c r="A222" s="54"/>
      <c r="B222" s="5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5.75" customHeight="1">
      <c r="A223" s="54"/>
      <c r="B223" s="5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5.75" customHeight="1">
      <c r="A224" s="54"/>
      <c r="B224" s="5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5.75" customHeight="1">
      <c r="A225" s="54"/>
      <c r="B225" s="5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5.75" customHeight="1">
      <c r="A226" s="54"/>
      <c r="B226" s="5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62" ht="15.75" customHeight="1"/>
    <row r="228" spans="1:62" ht="15.75" customHeight="1"/>
    <row r="229" spans="1:62" ht="15.75" customHeight="1"/>
    <row r="230" spans="1:62" ht="15.75" customHeight="1"/>
    <row r="231" spans="1:62" ht="15.75" customHeight="1"/>
    <row r="232" spans="1:62" ht="15.75" customHeight="1"/>
    <row r="233" spans="1:62" ht="15.75" customHeight="1"/>
    <row r="234" spans="1:62" ht="15.75" customHeight="1"/>
    <row r="235" spans="1:62" ht="15.75" customHeight="1"/>
    <row r="236" spans="1:62" ht="15.75" customHeight="1"/>
    <row r="237" spans="1:62" ht="15.75" customHeight="1"/>
    <row r="238" spans="1:62" ht="15.75" customHeight="1"/>
    <row r="239" spans="1:62" ht="15.75" customHeight="1"/>
    <row r="240" spans="1:6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5">
    <mergeCell ref="AO6:AP6"/>
    <mergeCell ref="AQ6:AR6"/>
    <mergeCell ref="AS6:AT6"/>
    <mergeCell ref="AU6:AY6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1:A4"/>
    <mergeCell ref="B1:J2"/>
    <mergeCell ref="B3:J4"/>
    <mergeCell ref="S5:AC5"/>
    <mergeCell ref="AD5:AN5"/>
  </mergeCells>
  <phoneticPr fontId="20" type="noConversion"/>
  <pageMargins left="0.7" right="0.7" top="0.75" bottom="0.75" header="0" footer="0"/>
  <pageSetup scale="19" orientation="portrait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LISTAS!$A$1:$A$14</xm:f>
          </x14:formula1>
          <xm:sqref>A8:A29</xm:sqref>
        </x14:dataValidation>
        <x14:dataValidation type="list" allowBlank="1" showErrorMessage="1" xr:uid="{00000000-0002-0000-0200-000001000000}">
          <x14:formula1>
            <xm:f>LISTAS!$B$1:$B$14</xm:f>
          </x14:formula1>
          <xm:sqref>B8:B29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20"/>
  <sheetViews>
    <sheetView workbookViewId="0"/>
  </sheetViews>
  <sheetFormatPr baseColWidth="10" defaultColWidth="14.44140625" defaultRowHeight="15" customHeight="1"/>
  <cols>
    <col min="1" max="1" width="45.109375" customWidth="1"/>
  </cols>
  <sheetData>
    <row r="1" spans="1:7">
      <c r="A1" s="56" t="s">
        <v>112</v>
      </c>
      <c r="B1" s="56" t="s">
        <v>113</v>
      </c>
      <c r="D1" s="57" t="str">
        <f ca="1">IFERROR(__xludf.DUMMYFUNCTION("UNIQUE(FILTER(B1:B14,A1:A14=PLAN!A8))"),"Implementar modelo de gestión y operación…")</f>
        <v>Implementar modelo de gestión y operación…</v>
      </c>
    </row>
    <row r="2" spans="1:7">
      <c r="A2" s="56" t="s">
        <v>112</v>
      </c>
      <c r="B2" s="56" t="s">
        <v>114</v>
      </c>
      <c r="D2" s="57" t="str">
        <f ca="1">IFERROR(__xludf.DUMMYFUNCTION("""COMPUTED_VALUE"""),"Optimizar procesos de gestión jurídica…")</f>
        <v>Optimizar procesos de gestión jurídica…</v>
      </c>
    </row>
    <row r="3" spans="1:7">
      <c r="A3" s="56" t="s">
        <v>115</v>
      </c>
      <c r="B3" s="56" t="s">
        <v>116</v>
      </c>
      <c r="D3" s="57" t="str">
        <f ca="1">IFERROR(__xludf.DUMMYFUNCTION("""COMPUTED_VALUE"""),"Fortalecer el sistema de control y gestión del riesgo…")</f>
        <v>Fortalecer el sistema de control y gestión del riesgo…</v>
      </c>
    </row>
    <row r="4" spans="1:7">
      <c r="A4" s="56" t="s">
        <v>115</v>
      </c>
      <c r="B4" s="56" t="s">
        <v>117</v>
      </c>
      <c r="D4" s="57" t="str">
        <f ca="1">IFERROR(__xludf.DUMMYFUNCTION("""COMPUTED_VALUE"""),"Promover una administración pública eficiente…")</f>
        <v>Promover una administración pública eficiente…</v>
      </c>
    </row>
    <row r="5" spans="1:7">
      <c r="A5" s="56" t="s">
        <v>115</v>
      </c>
      <c r="B5" s="56" t="s">
        <v>118</v>
      </c>
    </row>
    <row r="6" spans="1:7">
      <c r="A6" s="56" t="s">
        <v>119</v>
      </c>
      <c r="B6" s="56" t="s">
        <v>120</v>
      </c>
    </row>
    <row r="7" spans="1:7">
      <c r="A7" s="56" t="s">
        <v>119</v>
      </c>
      <c r="B7" s="56" t="s">
        <v>121</v>
      </c>
    </row>
    <row r="8" spans="1:7">
      <c r="A8" s="56" t="s">
        <v>119</v>
      </c>
      <c r="B8" s="56" t="s">
        <v>122</v>
      </c>
    </row>
    <row r="9" spans="1:7">
      <c r="A9" s="56" t="s">
        <v>123</v>
      </c>
      <c r="B9" s="56" t="s">
        <v>124</v>
      </c>
    </row>
    <row r="10" spans="1:7">
      <c r="A10" s="56" t="s">
        <v>125</v>
      </c>
      <c r="B10" s="56" t="s">
        <v>126</v>
      </c>
    </row>
    <row r="11" spans="1:7">
      <c r="A11" s="56" t="s">
        <v>110</v>
      </c>
      <c r="B11" s="56" t="s">
        <v>127</v>
      </c>
    </row>
    <row r="12" spans="1:7">
      <c r="A12" s="56" t="s">
        <v>110</v>
      </c>
      <c r="B12" s="56" t="s">
        <v>128</v>
      </c>
    </row>
    <row r="13" spans="1:7">
      <c r="A13" s="56" t="s">
        <v>110</v>
      </c>
      <c r="B13" s="56" t="s">
        <v>129</v>
      </c>
    </row>
    <row r="14" spans="1:7">
      <c r="A14" s="56" t="s">
        <v>110</v>
      </c>
      <c r="B14" s="56" t="s">
        <v>111</v>
      </c>
    </row>
    <row r="16" spans="1:7">
      <c r="B16" s="56"/>
      <c r="C16" s="56"/>
      <c r="D16" s="56"/>
      <c r="E16" s="56"/>
      <c r="F16" s="56"/>
      <c r="G16" s="56"/>
    </row>
    <row r="17" spans="2:7">
      <c r="B17" s="56"/>
      <c r="C17" s="56"/>
      <c r="D17" s="56"/>
      <c r="E17" s="56"/>
      <c r="F17" s="56"/>
      <c r="G17" s="56"/>
    </row>
    <row r="18" spans="2:7">
      <c r="B18" s="56"/>
      <c r="C18" s="56"/>
      <c r="D18" s="56"/>
      <c r="E18" s="56"/>
      <c r="G18" s="56"/>
    </row>
    <row r="19" spans="2:7">
      <c r="C19" s="56"/>
      <c r="D19" s="56"/>
      <c r="G19" s="56"/>
    </row>
    <row r="20" spans="2:7">
      <c r="G20" s="5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Plataforma</vt:lpstr>
      <vt:lpstr>Pilares-Ejes</vt:lpstr>
      <vt:lpstr>PLAN</vt:lpstr>
      <vt:lpstr>LISTAS</vt:lpstr>
      <vt:lpstr>CATEGORIAS</vt:lpstr>
      <vt:lpstr>DesarrolloEconomicoConocimiento</vt:lpstr>
      <vt:lpstr>DesarrolloRuralidadSADA</vt:lpstr>
      <vt:lpstr>EcosistemaCreatividadInnovacionInternacionalizacion</vt:lpstr>
      <vt:lpstr>FomentoGeneracionEmpleo</vt:lpstr>
      <vt:lpstr>FomentoGeneracionEmpleo1</vt:lpstr>
      <vt:lpstr>FortalecimientoTejidoEmpresarial</vt:lpstr>
      <vt:lpstr>GestionInstitucionalModerna</vt:lpstr>
      <vt:lpstr>RangoNombre1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Elisa Rugel Sanclemente</dc:creator>
  <cp:lastModifiedBy>Ma. Elisa Rugel Sanclemente</cp:lastModifiedBy>
  <dcterms:created xsi:type="dcterms:W3CDTF">2026-01-23T20:07:51Z</dcterms:created>
  <dcterms:modified xsi:type="dcterms:W3CDTF">2026-01-23T20:07:51Z</dcterms:modified>
</cp:coreProperties>
</file>