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taforma" sheetId="1" r:id="rId4"/>
    <sheet state="visible" name="Pilares-Ejes" sheetId="2" r:id="rId5"/>
    <sheet state="visible" name="PLAN" sheetId="3" r:id="rId6"/>
    <sheet state="hidden" name="LISTAS" sheetId="4" r:id="rId7"/>
  </sheets>
  <definedNames>
    <definedName name="DesarrolloEconomicoConocimiento">LISTAS!$B$10</definedName>
    <definedName name="FomentoGeneracionEmpleo">LISTAS!$B$1:$B$2</definedName>
    <definedName name="RangoNombre1">LISTAS!$A$1:$A$11</definedName>
    <definedName name="CATEGORIAS">LISTAS!$A$1:$A$11</definedName>
    <definedName name="FortalecimientoTejidoEmpresarial">LISTAS!$B$3:$B$5</definedName>
    <definedName name="DesarrolloRuralidadSADA">LISTAS!$B$9</definedName>
    <definedName name="EcosistemaCreatividadInnovacionInternacionalizacion">LISTAS!$B$6:$B$8</definedName>
    <definedName name="FomentoGeneracionEmpleo1">LISTAS!$B$1:$B$2</definedName>
    <definedName name="GestionInstitucionalModerna">LISTAS!$B$11:$B$14</definedName>
    <definedName name="FomentoGeneracionEmpleo2">#REF!</definedName>
    <definedName name="FortalecimientoTejidoEmpresarial2">#REF!</definedName>
  </definedNames>
  <calcPr/>
  <extLst>
    <ext uri="GoogleSheetsCustomDataVersion2">
      <go:sheetsCustomData xmlns:go="http://customooxmlschemas.google.com/" r:id="rId8" roundtripDataChecksum="oespi+4GigwEK1q3gXzoeEP3ybciceCCRouN+BdTSz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7">
      <text>
        <t xml:space="preserve">======
ID#AAABuecMvX0
Daniel Armando Cárdenas Plata    (2025-12-05 20:27:11)
Si es gestión, indica a que política MIPG pertenece</t>
      </text>
    </comment>
    <comment authorId="0" ref="F7">
      <text>
        <t xml:space="preserve">======
ID#AAABuecMvXw
Daniel Armando Cárdenas Plata    (2025-12-05 20:26:41)
Si es inversión, indica a que proyecto pertenece.</t>
      </text>
    </comment>
  </commentList>
  <extLst>
    <ext uri="GoogleSheetsCustomDataVersion2">
      <go:sheetsCustomData xmlns:go="http://customooxmlschemas.google.com/" r:id="rId1" roundtripDataSignature="AMtx7mirch1pxfZYY2Ef/9BQIEs137p9og=="/>
    </ext>
  </extLst>
</comments>
</file>

<file path=xl/sharedStrings.xml><?xml version="1.0" encoding="utf-8"?>
<sst xmlns="http://schemas.openxmlformats.org/spreadsheetml/2006/main" count="261" uniqueCount="168">
  <si>
    <t>Objetivos estratégicos</t>
  </si>
  <si>
    <r>
      <rPr>
        <rFont val="Lexend"/>
        <color theme="1"/>
        <sz val="12.0"/>
      </rPr>
      <t xml:space="preserve">Fomento de la </t>
    </r>
    <r>
      <rPr>
        <rFont val="Lexend"/>
        <b/>
        <color theme="1"/>
        <sz val="12.0"/>
      </rPr>
      <t>Generación del Empleo</t>
    </r>
  </si>
  <si>
    <t>1. Implementar programas de formación que desarrollen competencias, capacidades y habilidades acordes a los requerimientos y necesidades del mercado laboral.</t>
  </si>
  <si>
    <t>2. Promover empleo digno y decente en Bogotá a través de estrategias efectivas de intermediación y generación de incentivos para la colocación en el mercado laboral.</t>
  </si>
  <si>
    <r>
      <rPr>
        <rFont val="Lexend"/>
        <color theme="1"/>
        <sz val="12.0"/>
      </rPr>
      <t xml:space="preserve">Fortalecimiento del </t>
    </r>
    <r>
      <rPr>
        <rFont val="Lexend"/>
        <b/>
        <color theme="1"/>
        <sz val="12.0"/>
      </rPr>
      <t>Tejido Empresarial</t>
    </r>
  </si>
  <si>
    <t>1. Implementar estrategias de fortalecimiento del tejido empresarial y negocios Locales en los diferentes sectores económicos y aglomeraciones productivas priorizadas, a través de programas de formación, asistencia técnica, capitalización y fortalecimiento de capacidades para la formalización.</t>
  </si>
  <si>
    <t>2. Brindar soluciones para reducir las barreras de financiamiento a negocios locales y MiPymes a través de programas de acceso a mecanismos  de financiamiento para potenciar su crecimiento, sostenibilidad y productividad.</t>
  </si>
  <si>
    <t>3. Promover y fortalecer la  intermediación empresarial  a través establecimiento de conexiones comerciales, estrategias y redes de comercialización y, la apertura de nuevos mercados.</t>
  </si>
  <si>
    <r>
      <rPr>
        <rFont val="Lexend"/>
        <color theme="1"/>
        <sz val="12.0"/>
      </rPr>
      <t xml:space="preserve">Consolidación del Ecosistema de </t>
    </r>
    <r>
      <rPr>
        <rFont val="Lexend"/>
        <b/>
        <color theme="1"/>
        <sz val="12.0"/>
      </rPr>
      <t>creatividad, Innovación e Internacionalización</t>
    </r>
  </si>
  <si>
    <t>6. Impulsar la productividad a través de la innovación, articulación de los actores del ecosistema CTeI, transformación digital e industrias del conocimiento por medio de los programas  de la SDDE</t>
  </si>
  <si>
    <t>7. Fomentar el desarrollo de la economía de horarios no convencionales para incrementar la productividad y promover la oferta de bienes y servicios, conectando a las empresas con nuevos mercados y generando oportunidades de crecimiento económico.</t>
  </si>
  <si>
    <t>8. Impulsar la internacionalización para conectar los negocios locales con mercados globales y posicionar a la ciudad como un hub de negocios, tecnología e innovación</t>
  </si>
  <si>
    <r>
      <rPr>
        <rFont val="Lexend"/>
        <color theme="1"/>
        <sz val="12.0"/>
      </rPr>
      <t>Fortalecimiento del Desarrollo Económico de la</t>
    </r>
    <r>
      <rPr>
        <rFont val="Lexend"/>
        <b/>
        <color theme="1"/>
        <sz val="12.0"/>
      </rPr>
      <t xml:space="preserve"> Ruralidad y del SADA</t>
    </r>
  </si>
  <si>
    <t>9. Fortalecimiento del Desarrollo Económico de la Ruralidad y del SADA (Sistema Abastecimiento y Distribución de Alimentos)</t>
  </si>
  <si>
    <r>
      <rPr>
        <rFont val="Lexend"/>
        <color theme="1"/>
        <sz val="12.0"/>
      </rPr>
      <t xml:space="preserve">Desarrollo económico basado </t>
    </r>
    <r>
      <rPr>
        <rFont val="Lexend"/>
        <b/>
        <color theme="1"/>
        <sz val="12.0"/>
      </rPr>
      <t>en el conocimiento</t>
    </r>
  </si>
  <si>
    <t>10. Llevar a cabo estudios e investigaciones en desarrollo económico que generen conocimiento útil para el diseño de políticas, estrategias, planes, programas y proyectos orientados fortalecimiento de capacidad productiva del tejido empresarial.</t>
  </si>
  <si>
    <r>
      <rPr>
        <rFont val="Lexend"/>
        <color theme="1"/>
        <sz val="12.0"/>
      </rPr>
      <t xml:space="preserve">Gestión institucional 
</t>
    </r>
    <r>
      <rPr>
        <rFont val="Lexend"/>
        <b/>
        <color theme="1"/>
        <sz val="12.0"/>
      </rPr>
      <t xml:space="preserve">moderna, eficiente y transparente </t>
    </r>
  </si>
  <si>
    <t>11. Implementar un modelo de gestión y operación que contribuya a la aplicación de mejores prácticas en gestión presupuestal y contratación, bajo un enfoque de gestión orientado a resultados, satisfacción de las necesidades de los grupos de valor, promoción de transparencia, participación ciudadana y rendición de cuentas.</t>
  </si>
  <si>
    <t>12. Optimizar los procesos de gestión jurídica de la SDDE mediante la prestación de asesoría legal integral, la representación efectiva en litigios y la gestión eficiente de los riesgos jurídicos.</t>
  </si>
  <si>
    <t>13. Fortalecer el sistema de control y de gestión del riesgo de la SDDE para contribuir en el mejoramiento continuo del sistema de control interno y la gestión institucional.</t>
  </si>
  <si>
    <t>14. Promover una administración pública eficiente y cercana a la ciudadanía a través del diseño de procesos de comunicación estratégicos, modernización de las herramientas de tecnologías y desarrollo de capacidades del talento humano, dando cumplimiento a los objetivos institucionales y mejorar la calidad del servicio a la Ciudadanía.</t>
  </si>
  <si>
    <t>Proceso: Gestion de Comunicaciones</t>
  </si>
  <si>
    <t>Código:</t>
  </si>
  <si>
    <t>PE-P7-F2</t>
  </si>
  <si>
    <t>Versión:</t>
  </si>
  <si>
    <t>Formato:  Plan de Accion Institucional (Ley 1474 de 2011)
Plan Estrategico de Comunicaciones - PECO 2026</t>
  </si>
  <si>
    <t>Fecha:</t>
  </si>
  <si>
    <t>Página:</t>
  </si>
  <si>
    <t>1 de 1</t>
  </si>
  <si>
    <t>PRIMER TRIMESTRE</t>
  </si>
  <si>
    <t>SEGUNDO TRIMESTRE</t>
  </si>
  <si>
    <t>TERCER TRIMESTRE</t>
  </si>
  <si>
    <t>CUARTO TRIMESTRE</t>
  </si>
  <si>
    <t>ALINEACION ESTRATEGICA</t>
  </si>
  <si>
    <t>PLAN OPERATIVO DE ACCION</t>
  </si>
  <si>
    <t>Enero</t>
  </si>
  <si>
    <t>Febrero</t>
  </si>
  <si>
    <t>Marzo</t>
  </si>
  <si>
    <t>Total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</si>
  <si>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</si>
  <si>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</si>
  <si>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</si>
  <si>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</si>
  <si>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</si>
  <si>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</si>
  <si>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</si>
  <si>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</si>
  <si>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</si>
  <si>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Pilar Institucional</t>
  </si>
  <si>
    <t>Objetivo Estrategico</t>
  </si>
  <si>
    <t>Meta Plan de desarrollo</t>
  </si>
  <si>
    <t>Proceso</t>
  </si>
  <si>
    <t>Inversion / gestión</t>
  </si>
  <si>
    <t>Proyecto</t>
  </si>
  <si>
    <t>Politica MIPG</t>
  </si>
  <si>
    <t>Entregable / Producto</t>
  </si>
  <si>
    <t>Indicador entregable / producto</t>
  </si>
  <si>
    <t>Formula del indicador</t>
  </si>
  <si>
    <t>Actividades y/o Acciones</t>
  </si>
  <si>
    <t>Tipo de programación</t>
  </si>
  <si>
    <t>Unidad de medida</t>
  </si>
  <si>
    <t>Evidencia o soporte de actividad</t>
  </si>
  <si>
    <t>Responsable actividad/acción</t>
  </si>
  <si>
    <t>Fecha de inicio</t>
  </si>
  <si>
    <t>Fecha de finalización</t>
  </si>
  <si>
    <t>Responsable (Lider del proceso o servidor publico)</t>
  </si>
  <si>
    <t>Programado</t>
  </si>
  <si>
    <t>Ejecutado</t>
  </si>
  <si>
    <t>Programado 2</t>
  </si>
  <si>
    <t>Ejecutado 2</t>
  </si>
  <si>
    <t>Programado 3</t>
  </si>
  <si>
    <t>Ejecutado 3</t>
  </si>
  <si>
    <t>Programado 4</t>
  </si>
  <si>
    <t>Ejecutado 4</t>
  </si>
  <si>
    <t>Reporte de Avance</t>
  </si>
  <si>
    <t>Evidencia</t>
  </si>
  <si>
    <t>Monitoreo OAP</t>
  </si>
  <si>
    <t>Programado 5</t>
  </si>
  <si>
    <t>Ejecutado 5</t>
  </si>
  <si>
    <t>Programado 6</t>
  </si>
  <si>
    <t>Ejecutado 6</t>
  </si>
  <si>
    <t>Programado 7</t>
  </si>
  <si>
    <t>Ejecutado 7</t>
  </si>
  <si>
    <t>Programado 8</t>
  </si>
  <si>
    <t>Ejecutado 8</t>
  </si>
  <si>
    <t>Reporte de Avance 2</t>
  </si>
  <si>
    <t>Evidencia 2</t>
  </si>
  <si>
    <t>Monitoreo OAP 2</t>
  </si>
  <si>
    <t>Programado 9</t>
  </si>
  <si>
    <t>Ejecutado 9</t>
  </si>
  <si>
    <t>Programado 10</t>
  </si>
  <si>
    <t>Ejecutado 10</t>
  </si>
  <si>
    <t>Programado 11</t>
  </si>
  <si>
    <t>Ejecutado 11</t>
  </si>
  <si>
    <t>Programado 12</t>
  </si>
  <si>
    <t>Ejecutado 12</t>
  </si>
  <si>
    <t>Reporte de Avance 3</t>
  </si>
  <si>
    <t>Evidencia 3</t>
  </si>
  <si>
    <t>Monitoreo OAP 3</t>
  </si>
  <si>
    <t>Programado 13</t>
  </si>
  <si>
    <t>Ejecutado 13</t>
  </si>
  <si>
    <t>Programado 14</t>
  </si>
  <si>
    <t>Ejecutado 14</t>
  </si>
  <si>
    <t>Programado 15</t>
  </si>
  <si>
    <t>Ejecutado 15</t>
  </si>
  <si>
    <t>Programado 16</t>
  </si>
  <si>
    <t>Ejecutado 16</t>
  </si>
  <si>
    <t>Reporte de Avance 4</t>
  </si>
  <si>
    <t>Evidencia 4</t>
  </si>
  <si>
    <t>Monitoreo OAP 4</t>
  </si>
  <si>
    <t>Gestion Institucional Moderna</t>
  </si>
  <si>
    <t>Promover una administración pública eficiente…</t>
  </si>
  <si>
    <t>Gestión de la comunicación</t>
  </si>
  <si>
    <t>Gestión</t>
  </si>
  <si>
    <t>N/A</t>
  </si>
  <si>
    <t>Gobierno digital</t>
  </si>
  <si>
    <t>Sumatoria de seguidores de redes sociales</t>
  </si>
  <si>
    <t>Número de seguidores en redes sociales</t>
  </si>
  <si>
    <t>(Sumatoria seguidores redes sociales (mes vigencia actual) - (seguidores redes sociales (vigencia anterior)) / seguidores redes sociales (vigencia anterior) x 100</t>
  </si>
  <si>
    <t>Registrar avance de seguidores en redes sociales</t>
  </si>
  <si>
    <t>Creciente</t>
  </si>
  <si>
    <t>Porcentual</t>
  </si>
  <si>
    <t>Matriz de seguimiento a las redes sociales</t>
  </si>
  <si>
    <t>Jefe de la Oficina Asesora de Comunicaciones</t>
  </si>
  <si>
    <t>Jefe de la Oficina</t>
  </si>
  <si>
    <t>Registrar publicaciones e interacciones en redes sociales, con análisis sobre hitos representativos</t>
  </si>
  <si>
    <t>Control interno</t>
  </si>
  <si>
    <t>Seguimiento de actividades de comunicación interna</t>
  </si>
  <si>
    <t>Atención de solicitudes de comunicación interna recibidas</t>
  </si>
  <si>
    <t>Solicitudes atendidas / Solicitudes recibidas*100</t>
  </si>
  <si>
    <t>Registrar la relación de actividades de comunicación interna, dirigida a colaboradores de la OAC</t>
  </si>
  <si>
    <t>Consante</t>
  </si>
  <si>
    <t>Matriz de control de actividades de comunicación interna</t>
  </si>
  <si>
    <t>Seguimiento al número de solicitudes recibidas y atendidas en el mes.</t>
  </si>
  <si>
    <t>Transparencia, Acceso a la Información y Lucha contra la Corrupción</t>
  </si>
  <si>
    <t>Bitácora de seguimiento a publicaciones en canales internos y externos</t>
  </si>
  <si>
    <t>Publicaciones para fortalecer la Transparencia, Acceso a la Información y Lucha contra la Corrupción</t>
  </si>
  <si>
    <t>Publicaciones  realizadas/ Publicaciones  programadas*100</t>
  </si>
  <si>
    <t>Seguimiento al número de publicaciones programadas y publicadas sobre transparencia y participación ciudadana</t>
  </si>
  <si>
    <t>Matriz de control de publicaciones</t>
  </si>
  <si>
    <t>Seguimiento al número de publicaciones programadas y publicadas sobre ética e integridad</t>
  </si>
  <si>
    <t>Matriz de seguimiento a publicaciones en el portafolio de programas en el sitio web</t>
  </si>
  <si>
    <t>Seguimiento y control a la actualización del portafolio de programas en el sitio web</t>
  </si>
  <si>
    <t>Reportes de seguimiento realizado/ reportes de seguimietno  programados*100</t>
  </si>
  <si>
    <t>Seguimiento a la actualización de contenidos en el portafolio de programas del sitio web institucional</t>
  </si>
  <si>
    <t>Informe sobre adopción de herramientas de IA generativa aplicadas a la comunicación interna.</t>
  </si>
  <si>
    <t>Número de informes</t>
  </si>
  <si>
    <t>Informes proyectados / informes realizados * 100</t>
  </si>
  <si>
    <t>Creación de productos de comunicación interna realizados, principalmente, mediante el uso de herramientas de IA generativa.</t>
  </si>
  <si>
    <t xml:space="preserve">Informe de aplicación de herramientas de IA generativa a productos de comunicación interna. </t>
  </si>
  <si>
    <t>Fomento Generacion Empleo</t>
  </si>
  <si>
    <t>Implementar programas de formación que desarrollen competencias, capacidades y habilidades acordes a los requerimientos y necesidades del mercado laboral.</t>
  </si>
  <si>
    <t>Promover empleo digno y decente en Bogotá a través de estrategias efectivas de intermediación y generación de incentivos para la colocación en el mercado laboral.</t>
  </si>
  <si>
    <t>Fortalecimiento Tejido Empresarial</t>
  </si>
  <si>
    <t>Implementar estrategias de fortalecimiento del tejido empresarial y negocios Locales...</t>
  </si>
  <si>
    <t>Brindar soluciones para reducir barreras de financiamiento...</t>
  </si>
  <si>
    <t>Promover y fortalecer la intermediación empresarial...</t>
  </si>
  <si>
    <t>Ecosistema Creatividad Innovacion Internacionalizacion</t>
  </si>
  <si>
    <t>Impulsar la productividad a través de innovación y CTeI...</t>
  </si>
  <si>
    <t>Fomentar la economía de horarios no convencionales...</t>
  </si>
  <si>
    <t>Impulsar la internacionalización para conectar los negocios locales...</t>
  </si>
  <si>
    <t>Desarrollo Ruralidad SADA</t>
  </si>
  <si>
    <t>Fortalecimiento del Desarrollo Económico de la Ruralidad y del SADA.</t>
  </si>
  <si>
    <t>Desarrollo Economico Conocimiento</t>
  </si>
  <si>
    <t>Llevar a cabo estudios e investigaciones en desarrollo económico…</t>
  </si>
  <si>
    <t>Implementar modelo de gestión y operación…</t>
  </si>
  <si>
    <t>Optimizar procesos de gestión jurídica…</t>
  </si>
  <si>
    <t>Fortalecer el sistema de control y gestión del riesgo…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</si>
</sst>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_-&quot;$&quot;\ * #,##0.00_-;\-&quot;$&quot;\ * #,##0.00_-;_-&quot;$&quot;\ * &quot;-&quot;??_-;_-@"/>
    <numFmt numFmtId="166" formatCode="d/m/yyyy"/>
  </numFmts>
  <fonts count="18">
    <font>
      <sz val="11.0"/>
      <color theme="1"/>
      <name val="Calibri"/>
      <scheme val="minor"/>
    </font>
    <font>
      <i/>
      <sz val="11.0"/>
      <color rgb="FF7F7F7F"/>
      <name val="Calibri"/>
    </font>
    <font/>
    <font>
      <sz val="11.0"/>
      <color theme="1"/>
      <name val="Calibri"/>
    </font>
    <font>
      <b/>
      <sz val="18.0"/>
      <color rgb="FFFF0000"/>
      <name val="Lexend"/>
    </font>
    <font>
      <sz val="12.0"/>
      <color theme="1"/>
      <name val="Lexend"/>
    </font>
    <font>
      <sz val="11.0"/>
      <color theme="1"/>
      <name val="Lexend"/>
    </font>
    <font>
      <sz val="11.0"/>
      <color rgb="FF000000"/>
      <name val="Calibri"/>
    </font>
    <font>
      <b/>
      <sz val="11.0"/>
      <color rgb="FFFFFFFF"/>
      <name val="Calibri"/>
    </font>
    <font>
      <sz val="8.0"/>
      <color rgb="FF000000"/>
      <name val="Arial"/>
    </font>
    <font>
      <b/>
      <sz val="8.0"/>
      <color rgb="FF000000"/>
      <name val="Arial"/>
    </font>
    <font>
      <b/>
      <sz val="11.0"/>
      <color rgb="FF000000"/>
      <name val="Calibri"/>
    </font>
    <font>
      <b/>
      <sz val="11.0"/>
      <color rgb="FFFFFFFF"/>
      <name val="Arial"/>
    </font>
    <font>
      <b/>
      <sz val="11.0"/>
      <color rgb="FF000000"/>
      <name val="Arial"/>
    </font>
    <font>
      <b/>
      <sz val="11.0"/>
      <color theme="1"/>
      <name val="Arial"/>
    </font>
    <font>
      <sz val="11.0"/>
      <color theme="1"/>
      <name val="Arial"/>
    </font>
    <font>
      <sz val="11.0"/>
      <color rgb="FF000000"/>
      <name val="Arial"/>
    </font>
    <font>
      <b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354999"/>
        <bgColor rgb="FF354999"/>
      </patternFill>
    </fill>
    <fill>
      <patternFill patternType="solid">
        <fgColor rgb="FFD5D5EC"/>
        <bgColor rgb="FFD5D5EC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</fills>
  <borders count="40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/>
    </border>
    <border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0" fontId="4" numFmtId="0" xfId="0" applyFont="1"/>
    <xf borderId="0" fillId="0" fontId="4" numFmtId="0" xfId="0" applyAlignment="1" applyFont="1">
      <alignment horizontal="center"/>
    </xf>
    <xf borderId="9" fillId="0" fontId="5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9" fillId="0" fontId="6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2" fillId="0" fontId="6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16" fillId="0" fontId="2" numFmtId="0" xfId="0" applyBorder="1" applyFont="1"/>
    <xf borderId="15" fillId="0" fontId="2" numFmtId="0" xfId="0" applyBorder="1" applyFont="1"/>
    <xf borderId="17" fillId="0" fontId="5" numFmtId="0" xfId="0" applyAlignment="1" applyBorder="1" applyFont="1">
      <alignment horizontal="center" shrinkToFit="0" wrapText="1"/>
    </xf>
    <xf borderId="18" fillId="0" fontId="2" numFmtId="0" xfId="0" applyBorder="1" applyFont="1"/>
    <xf borderId="17" fillId="0" fontId="6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17" fillId="0" fontId="5" numFmtId="0" xfId="0" applyAlignment="1" applyBorder="1" applyFont="1">
      <alignment horizontal="center" shrinkToFit="0" vertical="center" wrapText="1"/>
    </xf>
    <xf borderId="20" fillId="0" fontId="7" numFmtId="0" xfId="0" applyAlignment="1" applyBorder="1" applyFont="1">
      <alignment horizontal="left" vertical="top"/>
    </xf>
    <xf borderId="21" fillId="3" fontId="8" numFmtId="0" xfId="0" applyAlignment="1" applyBorder="1" applyFill="1" applyFont="1">
      <alignment horizontal="center" vertical="center"/>
    </xf>
    <xf borderId="22" fillId="0" fontId="2" numFmtId="0" xfId="0" applyBorder="1" applyFont="1"/>
    <xf borderId="23" fillId="0" fontId="9" numFmtId="0" xfId="0" applyAlignment="1" applyBorder="1" applyFont="1">
      <alignment horizontal="center"/>
    </xf>
    <xf borderId="23" fillId="0" fontId="10" numFmtId="0" xfId="0" applyAlignment="1" applyBorder="1" applyFont="1">
      <alignment horizontal="center"/>
    </xf>
    <xf borderId="0" fillId="0" fontId="3" numFmtId="0" xfId="0" applyAlignment="1" applyFont="1">
      <alignment shrinkToFit="0" wrapText="1"/>
    </xf>
    <xf borderId="24" fillId="0" fontId="3" numFmtId="0" xfId="0" applyBorder="1" applyFont="1"/>
    <xf borderId="25" fillId="0" fontId="2" numFmtId="0" xfId="0" applyBorder="1" applyFont="1"/>
    <xf borderId="26" fillId="0" fontId="2" numFmtId="0" xfId="0" applyBorder="1" applyFont="1"/>
    <xf borderId="21" fillId="4" fontId="11" numFmtId="0" xfId="0" applyAlignment="1" applyBorder="1" applyFill="1" applyFont="1">
      <alignment horizontal="center" shrinkToFit="0" wrapText="1"/>
    </xf>
    <xf borderId="23" fillId="0" fontId="10" numFmtId="164" xfId="0" applyAlignment="1" applyBorder="1" applyFont="1" applyNumberFormat="1">
      <alignment horizontal="center"/>
    </xf>
    <xf borderId="27" fillId="0" fontId="3" numFmtId="0" xfId="0" applyBorder="1" applyFont="1"/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shrinkToFit="0" vertical="center" wrapText="1"/>
    </xf>
    <xf borderId="17" fillId="3" fontId="12" numFmtId="0" xfId="0" applyAlignment="1" applyBorder="1" applyFont="1">
      <alignment horizontal="center" shrinkToFit="0" vertical="center" wrapText="1"/>
    </xf>
    <xf borderId="17" fillId="5" fontId="13" numFmtId="0" xfId="0" applyAlignment="1" applyBorder="1" applyFill="1" applyFont="1">
      <alignment horizontal="center" shrinkToFit="0" vertical="center" wrapText="1"/>
    </xf>
    <xf borderId="23" fillId="4" fontId="12" numFmtId="0" xfId="0" applyAlignment="1" applyBorder="1" applyFont="1">
      <alignment horizontal="center" shrinkToFit="0" vertical="center" wrapText="1"/>
    </xf>
    <xf borderId="23" fillId="6" fontId="12" numFmtId="0" xfId="0" applyAlignment="1" applyBorder="1" applyFill="1" applyFont="1">
      <alignment horizontal="center" shrinkToFit="0" vertical="center" wrapText="1"/>
    </xf>
    <xf borderId="28" fillId="6" fontId="12" numFmtId="0" xfId="0" applyAlignment="1" applyBorder="1" applyFont="1">
      <alignment horizontal="center" shrinkToFit="0" vertical="center" wrapText="1"/>
    </xf>
    <xf borderId="29" fillId="0" fontId="14" numFmtId="0" xfId="0" applyAlignment="1" applyBorder="1" applyFont="1">
      <alignment horizontal="center" shrinkToFit="0" vertical="center" wrapText="1"/>
    </xf>
    <xf borderId="30" fillId="0" fontId="15" numFmtId="165" xfId="0" applyAlignment="1" applyBorder="1" applyFont="1" applyNumberFormat="1">
      <alignment shrinkToFit="0" vertical="center" wrapText="1"/>
    </xf>
    <xf borderId="30" fillId="0" fontId="16" numFmtId="0" xfId="0" applyAlignment="1" applyBorder="1" applyFont="1">
      <alignment horizontal="left" shrinkToFit="0" vertical="center" wrapText="1"/>
    </xf>
    <xf borderId="30" fillId="0" fontId="16" numFmtId="0" xfId="0" applyAlignment="1" applyBorder="1" applyFont="1">
      <alignment horizontal="center" shrinkToFit="0" vertical="center" wrapText="1"/>
    </xf>
    <xf borderId="31" fillId="0" fontId="16" numFmtId="0" xfId="0" applyAlignment="1" applyBorder="1" applyFont="1">
      <alignment horizontal="center" shrinkToFit="0" vertical="center" wrapText="1"/>
    </xf>
    <xf borderId="29" fillId="0" fontId="16" numFmtId="0" xfId="0" applyAlignment="1" applyBorder="1" applyFont="1">
      <alignment horizontal="center" shrinkToFit="0" vertical="center" wrapText="1"/>
    </xf>
    <xf borderId="30" fillId="0" fontId="16" numFmtId="0" xfId="0" applyAlignment="1" applyBorder="1" applyFont="1">
      <alignment shrinkToFit="0" vertical="center" wrapText="1"/>
    </xf>
    <xf borderId="30" fillId="0" fontId="15" numFmtId="0" xfId="0" applyAlignment="1" applyBorder="1" applyFont="1">
      <alignment vertical="center"/>
    </xf>
    <xf borderId="30" fillId="0" fontId="15" numFmtId="0" xfId="0" applyAlignment="1" applyBorder="1" applyFont="1">
      <alignment shrinkToFit="0" vertical="center" wrapText="1"/>
    </xf>
    <xf borderId="30" fillId="0" fontId="15" numFmtId="166" xfId="0" applyAlignment="1" applyBorder="1" applyFont="1" applyNumberFormat="1">
      <alignment shrinkToFit="0" vertical="center" wrapText="1"/>
    </xf>
    <xf borderId="29" fillId="0" fontId="15" numFmtId="0" xfId="0" applyAlignment="1" applyBorder="1" applyFont="1">
      <alignment vertical="center"/>
    </xf>
    <xf borderId="31" fillId="0" fontId="15" numFmtId="0" xfId="0" applyAlignment="1" applyBorder="1" applyFont="1">
      <alignment vertical="center"/>
    </xf>
    <xf borderId="32" fillId="0" fontId="14" numFmtId="0" xfId="0" applyAlignment="1" applyBorder="1" applyFont="1">
      <alignment horizontal="center" shrinkToFit="0" vertical="center" wrapText="1"/>
    </xf>
    <xf borderId="33" fillId="0" fontId="16" numFmtId="0" xfId="0" applyAlignment="1" applyBorder="1" applyFont="1">
      <alignment horizontal="left" shrinkToFit="0" vertical="center" wrapText="1"/>
    </xf>
    <xf borderId="32" fillId="0" fontId="16" numFmtId="0" xfId="0" applyAlignment="1" applyBorder="1" applyFont="1">
      <alignment shrinkToFit="0" vertical="center" wrapText="1"/>
    </xf>
    <xf borderId="33" fillId="0" fontId="16" numFmtId="0" xfId="0" applyAlignment="1" applyBorder="1" applyFont="1">
      <alignment shrinkToFit="0" vertical="center" wrapText="1"/>
    </xf>
    <xf borderId="33" fillId="0" fontId="15" numFmtId="0" xfId="0" applyAlignment="1" applyBorder="1" applyFont="1">
      <alignment shrinkToFit="0" vertical="center" wrapText="1"/>
    </xf>
    <xf borderId="32" fillId="0" fontId="15" numFmtId="0" xfId="0" applyAlignment="1" applyBorder="1" applyFont="1">
      <alignment shrinkToFit="0" vertical="center" wrapText="1"/>
    </xf>
    <xf borderId="34" fillId="0" fontId="15" numFmtId="0" xfId="0" applyAlignment="1" applyBorder="1" applyFont="1">
      <alignment shrinkToFit="0" vertical="center" wrapText="1"/>
    </xf>
    <xf borderId="33" fillId="0" fontId="15" numFmtId="165" xfId="0" applyAlignment="1" applyBorder="1" applyFont="1" applyNumberFormat="1">
      <alignment shrinkToFit="0" vertical="center" wrapText="1"/>
    </xf>
    <xf borderId="34" fillId="0" fontId="16" numFmtId="0" xfId="0" applyAlignment="1" applyBorder="1" applyFont="1">
      <alignment horizontal="left" shrinkToFit="0" vertical="center" wrapText="1"/>
    </xf>
    <xf borderId="35" fillId="0" fontId="15" numFmtId="0" xfId="0" applyAlignment="1" applyBorder="1" applyFont="1">
      <alignment shrinkToFit="0" vertical="center" wrapText="1"/>
    </xf>
    <xf borderId="33" fillId="0" fontId="16" numFmtId="0" xfId="0" applyAlignment="1" applyBorder="1" applyFont="1">
      <alignment vertical="center"/>
    </xf>
    <xf borderId="34" fillId="0" fontId="16" numFmtId="0" xfId="0" applyAlignment="1" applyBorder="1" applyFont="1">
      <alignment vertical="center"/>
    </xf>
    <xf borderId="32" fillId="0" fontId="15" numFmtId="165" xfId="0" applyAlignment="1" applyBorder="1" applyFont="1" applyNumberFormat="1">
      <alignment shrinkToFit="0" vertical="center" wrapText="1"/>
    </xf>
    <xf borderId="34" fillId="0" fontId="15" numFmtId="165" xfId="0" applyAlignment="1" applyBorder="1" applyFont="1" applyNumberFormat="1">
      <alignment shrinkToFit="0" vertical="center" wrapText="1"/>
    </xf>
    <xf borderId="36" fillId="0" fontId="14" numFmtId="0" xfId="0" applyAlignment="1" applyBorder="1" applyFont="1">
      <alignment horizontal="center" shrinkToFit="0" vertical="center" wrapText="1"/>
    </xf>
    <xf borderId="37" fillId="0" fontId="15" numFmtId="165" xfId="0" applyAlignment="1" applyBorder="1" applyFont="1" applyNumberFormat="1">
      <alignment shrinkToFit="0" vertical="center" wrapText="1"/>
    </xf>
    <xf borderId="37" fillId="0" fontId="16" numFmtId="0" xfId="0" applyAlignment="1" applyBorder="1" applyFont="1">
      <alignment horizontal="left" shrinkToFit="0" vertical="center" wrapText="1"/>
    </xf>
    <xf borderId="37" fillId="0" fontId="16" numFmtId="0" xfId="0" applyAlignment="1" applyBorder="1" applyFont="1">
      <alignment vertical="center"/>
    </xf>
    <xf borderId="38" fillId="0" fontId="16" numFmtId="0" xfId="0" applyAlignment="1" applyBorder="1" applyFont="1">
      <alignment vertical="center"/>
    </xf>
    <xf borderId="36" fillId="0" fontId="16" numFmtId="0" xfId="0" applyAlignment="1" applyBorder="1" applyFont="1">
      <alignment shrinkToFit="0" vertical="center" wrapText="1"/>
    </xf>
    <xf borderId="37" fillId="0" fontId="16" numFmtId="0" xfId="0" applyAlignment="1" applyBorder="1" applyFont="1">
      <alignment shrinkToFit="0" vertical="center" wrapText="1"/>
    </xf>
    <xf borderId="37" fillId="0" fontId="15" numFmtId="0" xfId="0" applyAlignment="1" applyBorder="1" applyFont="1">
      <alignment shrinkToFit="0" vertical="center" wrapText="1"/>
    </xf>
    <xf borderId="39" fillId="0" fontId="15" numFmtId="165" xfId="0" applyAlignment="1" applyBorder="1" applyFont="1" applyNumberFormat="1">
      <alignment shrinkToFit="0" vertical="center" wrapText="1"/>
    </xf>
    <xf borderId="36" fillId="0" fontId="3" numFmtId="0" xfId="0" applyAlignment="1" applyBorder="1" applyFont="1">
      <alignment shrinkToFit="0" wrapText="1"/>
    </xf>
    <xf borderId="37" fillId="0" fontId="3" numFmtId="0" xfId="0" applyAlignment="1" applyBorder="1" applyFont="1">
      <alignment shrinkToFit="0" wrapText="1"/>
    </xf>
    <xf borderId="38" fillId="0" fontId="3" numFmtId="0" xfId="0" applyAlignment="1" applyBorder="1" applyFont="1">
      <alignment shrinkToFit="0" wrapText="1"/>
    </xf>
    <xf borderId="0" fillId="0" fontId="17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7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4999"/>
          <bgColor rgb="FF35499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PLAN-style">
      <tableStyleElement dxfId="1" type="headerRow"/>
      <tableStyleElement dxfId="2" type="firstRowStripe"/>
      <tableStyleElement dxfId="3" type="secondRowStripe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8</xdr:row>
      <xdr:rowOff>19050</xdr:rowOff>
    </xdr:from>
    <xdr:ext cx="2933700" cy="5553075"/>
    <xdr:sp>
      <xdr:nvSpPr>
        <xdr:cNvPr id="3" name="Shape 3"/>
        <xdr:cNvSpPr/>
      </xdr:nvSpPr>
      <xdr:spPr>
        <a:xfrm>
          <a:off x="3883913" y="1008225"/>
          <a:ext cx="2924175" cy="554355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542925</xdr:colOff>
      <xdr:row>8</xdr:row>
      <xdr:rowOff>19050</xdr:rowOff>
    </xdr:from>
    <xdr:ext cx="3162300" cy="5553075"/>
    <xdr:sp>
      <xdr:nvSpPr>
        <xdr:cNvPr id="4" name="Shape 4"/>
        <xdr:cNvSpPr/>
      </xdr:nvSpPr>
      <xdr:spPr>
        <a:xfrm>
          <a:off x="3769613" y="1008225"/>
          <a:ext cx="3152775" cy="5543550"/>
        </a:xfrm>
        <a:prstGeom prst="rect">
          <a:avLst/>
        </a:prstGeom>
        <a:solidFill>
          <a:srgbClr val="AC2222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7</xdr:col>
      <xdr:colOff>600075</xdr:colOff>
      <xdr:row>8</xdr:row>
      <xdr:rowOff>19050</xdr:rowOff>
    </xdr:from>
    <xdr:ext cx="3228975" cy="5553075"/>
    <xdr:sp>
      <xdr:nvSpPr>
        <xdr:cNvPr id="5" name="Shape 5"/>
        <xdr:cNvSpPr/>
      </xdr:nvSpPr>
      <xdr:spPr>
        <a:xfrm>
          <a:off x="3736275" y="1008225"/>
          <a:ext cx="3219450" cy="5543550"/>
        </a:xfrm>
        <a:prstGeom prst="rect">
          <a:avLst/>
        </a:prstGeom>
        <a:solidFill>
          <a:srgbClr val="EE7979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152400</xdr:colOff>
      <xdr:row>16</xdr:row>
      <xdr:rowOff>38100</xdr:rowOff>
    </xdr:from>
    <xdr:ext cx="2571750" cy="3124200"/>
    <xdr:sp>
      <xdr:nvSpPr>
        <xdr:cNvPr id="6" name="Shape 6"/>
        <xdr:cNvSpPr txBox="1"/>
      </xdr:nvSpPr>
      <xdr:spPr>
        <a:xfrm>
          <a:off x="4064888" y="2222663"/>
          <a:ext cx="2562225" cy="3114675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noAutofit/>
        </a:bodyPr>
        <a:lstStyle/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1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MARCO ESTRATÉGICO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¿Quiénes somos?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¿Qué hacemos?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¿Para quién y para qué lo hacemos? ¿Cómo lo hacemos?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1000"/>
            </a:spcAft>
            <a:buClr>
              <a:srgbClr val="000000"/>
            </a:buClr>
            <a:buSzPts val="1600"/>
            <a:buFont typeface="Arial"/>
            <a:buNone/>
          </a:pPr>
          <a:r>
            <a:t/>
          </a:r>
          <a:endParaRPr b="0" i="0" sz="16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3</xdr:col>
      <xdr:colOff>619125</xdr:colOff>
      <xdr:row>13</xdr:row>
      <xdr:rowOff>0</xdr:rowOff>
    </xdr:from>
    <xdr:ext cx="2971800" cy="4276725"/>
    <xdr:sp>
      <xdr:nvSpPr>
        <xdr:cNvPr id="7" name="Shape 7"/>
        <xdr:cNvSpPr txBox="1"/>
      </xdr:nvSpPr>
      <xdr:spPr>
        <a:xfrm>
          <a:off x="3864863" y="1646400"/>
          <a:ext cx="2962275" cy="426720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spAutoFit/>
        </a:bodyPr>
        <a:lstStyle/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100"/>
            <a:buFont typeface="Arial"/>
            <a:buNone/>
          </a:pPr>
          <a:r>
            <a:rPr b="1" i="0" lang="en-US" sz="21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MISIÓN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b="0" i="0" lang="en-US" sz="12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orienta y lidera la formulación de políticas en materia de Desarrollo Económico de las actividades comerciales, empresariales y de turismo del Distrito Capital, a través del fortalecimiento de la capacidad productiva del tejido empresarial, la promoción de empleo digno y nuevas fuentes de ingresos, el impulso de la competitividad, innovación e internacionalización y, la sostenibilidad del Sistema de Abastecimiento y Distribución de Alimentos, mejorando la calidad de vida de la ciudadanía y la estructura productiva de Bogotá.</a:t>
          </a:r>
          <a:endParaRPr b="0" i="0" sz="12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8</xdr:col>
      <xdr:colOff>0</xdr:colOff>
      <xdr:row>13</xdr:row>
      <xdr:rowOff>0</xdr:rowOff>
    </xdr:from>
    <xdr:ext cx="2924175" cy="3762375"/>
    <xdr:sp>
      <xdr:nvSpPr>
        <xdr:cNvPr id="8" name="Shape 8"/>
        <xdr:cNvSpPr txBox="1"/>
      </xdr:nvSpPr>
      <xdr:spPr>
        <a:xfrm>
          <a:off x="3888675" y="1903575"/>
          <a:ext cx="2914650" cy="3752850"/>
        </a:xfrm>
        <a:prstGeom prst="rect">
          <a:avLst/>
        </a:prstGeom>
        <a:noFill/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b="1" i="0" lang="en-US" sz="21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VISIÓN</a:t>
          </a:r>
          <a:endParaRPr b="1" i="0" sz="21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b="0" i="0" lang="en-US" sz="12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será reconocida en el 2028 como la entidad que lidera la transformación productiva y económica del Distrito Capital, a través del fortalecimiento y apoyo del tejido empresarial, la materialización de estrategias de promoción, colocación e incentivos para la generación de empleo, el aprovechamiento de alianzas estratégicas para la conexión con mercados locales, regionales e internacionales y la consolidación de Bogotá como un territorio agroalimentario, contribuyendo a un crecimiento económico sostenible, inclusivo y resiliente</a:t>
          </a:r>
          <a:r>
            <a:rPr b="0" i="0" lang="en-US" sz="13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.</a:t>
          </a:r>
          <a:endParaRPr b="0" i="0" sz="13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180975</xdr:colOff>
      <xdr:row>1</xdr:row>
      <xdr:rowOff>180975</xdr:rowOff>
    </xdr:from>
    <xdr:ext cx="3819525" cy="857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180975</xdr:colOff>
      <xdr:row>8</xdr:row>
      <xdr:rowOff>38100</xdr:rowOff>
    </xdr:from>
    <xdr:ext cx="638175" cy="657225"/>
    <xdr:sp>
      <xdr:nvSpPr>
        <xdr:cNvPr id="9" name="Shape 9"/>
        <xdr:cNvSpPr/>
      </xdr:nvSpPr>
      <xdr:spPr>
        <a:xfrm>
          <a:off x="5031675" y="3456150"/>
          <a:ext cx="628650" cy="64770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2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142875</xdr:colOff>
      <xdr:row>8</xdr:row>
      <xdr:rowOff>38100</xdr:rowOff>
    </xdr:from>
    <xdr:ext cx="638175" cy="657225"/>
    <xdr:sp>
      <xdr:nvSpPr>
        <xdr:cNvPr id="10" name="Shape 10"/>
        <xdr:cNvSpPr/>
      </xdr:nvSpPr>
      <xdr:spPr>
        <a:xfrm>
          <a:off x="5031675" y="3456150"/>
          <a:ext cx="628650" cy="64770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1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0</xdr:colOff>
      <xdr:row>1</xdr:row>
      <xdr:rowOff>0</xdr:rowOff>
    </xdr:from>
    <xdr:ext cx="11077575" cy="323850"/>
    <xdr:sp>
      <xdr:nvSpPr>
        <xdr:cNvPr id="11" name="Shape 11"/>
        <xdr:cNvSpPr txBox="1"/>
      </xdr:nvSpPr>
      <xdr:spPr>
        <a:xfrm>
          <a:off x="0" y="3622838"/>
          <a:ext cx="10692000" cy="3143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marR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800"/>
            <a:buFont typeface="Arial"/>
            <a:buNone/>
          </a:pPr>
          <a:r>
            <a:t/>
          </a:r>
          <a:endParaRPr b="0" i="0" sz="1400" u="none" cap="none" strike="noStrike">
            <a:solidFill>
              <a:srgbClr val="E4012E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0</xdr:colOff>
      <xdr:row>15</xdr:row>
      <xdr:rowOff>104775</xdr:rowOff>
    </xdr:from>
    <xdr:ext cx="9286875" cy="752475"/>
    <xdr:sp>
      <xdr:nvSpPr>
        <xdr:cNvPr id="12" name="Shape 12"/>
        <xdr:cNvSpPr/>
      </xdr:nvSpPr>
      <xdr:spPr>
        <a:xfrm>
          <a:off x="707325" y="3408525"/>
          <a:ext cx="9277350" cy="742950"/>
        </a:xfrm>
        <a:prstGeom prst="leftRightArrow">
          <a:avLst>
            <a:gd fmla="val 50000" name="adj1"/>
            <a:gd fmla="val 50000" name="adj2"/>
          </a:avLst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9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Gestión Institucional moderna, eficiente y transparente</a:t>
          </a:r>
          <a:endParaRPr b="1" i="0" sz="1900" u="none" cap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30</xdr:row>
      <xdr:rowOff>0</xdr:rowOff>
    </xdr:from>
    <xdr:ext cx="9286875" cy="733425"/>
    <xdr:sp>
      <xdr:nvSpPr>
        <xdr:cNvPr id="13" name="Shape 13"/>
        <xdr:cNvSpPr/>
      </xdr:nvSpPr>
      <xdr:spPr>
        <a:xfrm>
          <a:off x="707325" y="3418050"/>
          <a:ext cx="9277350" cy="723900"/>
        </a:xfrm>
        <a:prstGeom prst="leftRightArrow">
          <a:avLst>
            <a:gd fmla="val 50000" name="adj1"/>
            <a:gd fmla="val 50000" name="adj2"/>
          </a:avLst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9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Desarrollo Económico basado en el conocimiento</a:t>
          </a:r>
          <a:endParaRPr b="1" i="0" sz="1900" u="none" cap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161925</xdr:colOff>
      <xdr:row>0</xdr:row>
      <xdr:rowOff>0</xdr:rowOff>
    </xdr:from>
    <xdr:ext cx="10677525" cy="733425"/>
    <xdr:sp>
      <xdr:nvSpPr>
        <xdr:cNvPr id="14" name="Shape 14"/>
        <xdr:cNvSpPr/>
      </xdr:nvSpPr>
      <xdr:spPr>
        <a:xfrm>
          <a:off x="12000" y="3418050"/>
          <a:ext cx="10668000" cy="72390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b="1" lang="en-US" sz="2800">
              <a:solidFill>
                <a:srgbClr val="E4012E"/>
              </a:solidFill>
              <a:latin typeface="Barlow"/>
              <a:ea typeface="Barlow"/>
              <a:cs typeface="Barlow"/>
              <a:sym typeface="Barlow"/>
            </a:rPr>
            <a:t>Pilares Institucionales/ Ejes Transversales</a:t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285750</xdr:colOff>
      <xdr:row>5</xdr:row>
      <xdr:rowOff>0</xdr:rowOff>
    </xdr:from>
    <xdr:ext cx="4219575" cy="2066925"/>
    <xdr:sp>
      <xdr:nvSpPr>
        <xdr:cNvPr id="15" name="Shape 15"/>
        <xdr:cNvSpPr/>
      </xdr:nvSpPr>
      <xdr:spPr>
        <a:xfrm>
          <a:off x="3240975" y="2751300"/>
          <a:ext cx="4210050" cy="205740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171450</xdr:colOff>
      <xdr:row>5</xdr:row>
      <xdr:rowOff>19050</xdr:rowOff>
    </xdr:from>
    <xdr:ext cx="4362450" cy="2066925"/>
    <xdr:sp>
      <xdr:nvSpPr>
        <xdr:cNvPr id="16" name="Shape 16"/>
        <xdr:cNvSpPr/>
      </xdr:nvSpPr>
      <xdr:spPr>
        <a:xfrm>
          <a:off x="3169538" y="2751300"/>
          <a:ext cx="4352925" cy="205740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171450</xdr:colOff>
      <xdr:row>5</xdr:row>
      <xdr:rowOff>0</xdr:rowOff>
    </xdr:from>
    <xdr:ext cx="4362450" cy="2066925"/>
    <xdr:sp>
      <xdr:nvSpPr>
        <xdr:cNvPr id="17" name="Shape 17"/>
        <xdr:cNvSpPr txBox="1"/>
      </xdr:nvSpPr>
      <xdr:spPr>
        <a:xfrm>
          <a:off x="3169538" y="2751300"/>
          <a:ext cx="4352925" cy="205740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800" u="none" cap="none" strike="noStrik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Ejes Transversales</a:t>
          </a:r>
          <a:endParaRPr b="1" i="0" sz="1800" u="none" cap="none" strike="noStrik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300"/>
            <a:buFont typeface="Arial"/>
            <a:buNone/>
          </a:pPr>
          <a:r>
            <a:rPr i="0" lang="en-US" sz="1300" u="none" cap="none" strike="noStrik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Enfoque estratégico que se aplica de manera integral y multidimensional en todas las acciones, programas y proyectos de la entidad. Los ejes tra</a:t>
          </a: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nsversales n</a:t>
          </a:r>
          <a:r>
            <a:rPr i="0" lang="en-US" sz="1300" u="none" cap="none" strike="noStrik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o son independientes, se incorporan de forma transversal para garantizar que todas las actividades sean coherentes con las prioridades para la Implementación del PEI.</a:t>
          </a:r>
          <a:endParaRPr i="0" sz="1300" u="none" cap="none" strike="noStrike">
            <a:solidFill>
              <a:srgbClr val="536276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</xdr:col>
      <xdr:colOff>219075</xdr:colOff>
      <xdr:row>5</xdr:row>
      <xdr:rowOff>0</xdr:rowOff>
    </xdr:from>
    <xdr:ext cx="4267200" cy="2066925"/>
    <xdr:sp>
      <xdr:nvSpPr>
        <xdr:cNvPr id="18" name="Shape 18"/>
        <xdr:cNvSpPr txBox="1"/>
      </xdr:nvSpPr>
      <xdr:spPr>
        <a:xfrm>
          <a:off x="3217163" y="2751300"/>
          <a:ext cx="4257675" cy="205740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b="1" i="0" lang="en-US" sz="1800" u="none" cap="none" strike="noStrik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Pilares Institucionales</a:t>
          </a:r>
          <a:endParaRPr b="1" i="0" sz="1800" u="none" cap="none" strike="noStrik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Componentes clave que representan los elementos estructurales y las líneas de acción que guían las actividades, políticas y decisiones de la entidad, asegurando coherencia y alineación con el propósito institucional para materializar el PEI.</a:t>
          </a:r>
          <a:endParaRPr b="1" i="0" sz="14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10</xdr:col>
      <xdr:colOff>219075</xdr:colOff>
      <xdr:row>26</xdr:row>
      <xdr:rowOff>0</xdr:rowOff>
    </xdr:from>
    <xdr:ext cx="2333625" cy="838200"/>
    <xdr:sp>
      <xdr:nvSpPr>
        <xdr:cNvPr id="19" name="Shape 19"/>
        <xdr:cNvSpPr txBox="1"/>
      </xdr:nvSpPr>
      <xdr:spPr>
        <a:xfrm>
          <a:off x="4183950" y="3365663"/>
          <a:ext cx="2324100" cy="8286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Desarrollo Económico de la Ruralidad y del SADA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7</xdr:col>
      <xdr:colOff>57150</xdr:colOff>
      <xdr:row>25</xdr:row>
      <xdr:rowOff>104775</xdr:rowOff>
    </xdr:from>
    <xdr:ext cx="2333625" cy="1028700"/>
    <xdr:sp>
      <xdr:nvSpPr>
        <xdr:cNvPr id="20" name="Shape 20"/>
        <xdr:cNvSpPr txBox="1"/>
      </xdr:nvSpPr>
      <xdr:spPr>
        <a:xfrm>
          <a:off x="4183950" y="3270413"/>
          <a:ext cx="2324100" cy="10191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Consolidación del Ecosistema de creatividad, Innovación e Internacionalización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3</xdr:col>
      <xdr:colOff>657225</xdr:colOff>
      <xdr:row>26</xdr:row>
      <xdr:rowOff>19050</xdr:rowOff>
    </xdr:from>
    <xdr:ext cx="2428875" cy="647700"/>
    <xdr:sp>
      <xdr:nvSpPr>
        <xdr:cNvPr id="21" name="Shape 21"/>
        <xdr:cNvSpPr txBox="1"/>
      </xdr:nvSpPr>
      <xdr:spPr>
        <a:xfrm>
          <a:off x="4136325" y="3460913"/>
          <a:ext cx="2419350" cy="6381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Tejido Empresarial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0</xdr:col>
      <xdr:colOff>495300</xdr:colOff>
      <xdr:row>26</xdr:row>
      <xdr:rowOff>19050</xdr:rowOff>
    </xdr:from>
    <xdr:ext cx="2333625" cy="647700"/>
    <xdr:sp>
      <xdr:nvSpPr>
        <xdr:cNvPr id="22" name="Shape 22"/>
        <xdr:cNvSpPr txBox="1"/>
      </xdr:nvSpPr>
      <xdr:spPr>
        <a:xfrm>
          <a:off x="4183950" y="3460913"/>
          <a:ext cx="2324100" cy="6381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3600"/>
            <a:buFont typeface="Arial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Fomento de la Generación del Empleo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0</xdr:col>
      <xdr:colOff>171450</xdr:colOff>
      <xdr:row>36</xdr:row>
      <xdr:rowOff>47625</xdr:rowOff>
    </xdr:from>
    <xdr:ext cx="638175" cy="552450"/>
    <xdr:sp>
      <xdr:nvSpPr>
        <xdr:cNvPr id="23" name="Shape 23"/>
        <xdr:cNvSpPr/>
      </xdr:nvSpPr>
      <xdr:spPr>
        <a:xfrm>
          <a:off x="5031675" y="3508538"/>
          <a:ext cx="628650" cy="542925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3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361950</xdr:colOff>
      <xdr:row>18</xdr:row>
      <xdr:rowOff>85725</xdr:rowOff>
    </xdr:from>
    <xdr:ext cx="10020300" cy="260985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19050</xdr:rowOff>
    </xdr:from>
    <xdr:ext cx="1790700" cy="6477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7:BJ27" displayName="Table_1" name="Table_1" id="1">
  <tableColumns count="62">
    <tableColumn name="Pilar Institucional" id="1"/>
    <tableColumn name="Objetivo Estrategico" id="2"/>
    <tableColumn name="Meta Plan de desarrollo" id="3"/>
    <tableColumn name="Proceso" id="4"/>
    <tableColumn name="Inversion / gestión" id="5"/>
    <tableColumn name="Proyecto" id="6"/>
    <tableColumn name="Politica MIPG" id="7"/>
    <tableColumn name="Entregable / Producto" id="8"/>
    <tableColumn name="Indicador entregable / producto" id="9"/>
    <tableColumn name="Formula del indicador" id="10"/>
    <tableColumn name="Actividades y/o Acciones" id="11"/>
    <tableColumn name="Tipo de programación" id="12"/>
    <tableColumn name="Unidad de medida" id="13"/>
    <tableColumn name="Evidencia o soporte de actividad" id="14"/>
    <tableColumn name="Responsable actividad/acción" id="15"/>
    <tableColumn name="Fecha de inicio" id="16"/>
    <tableColumn name="Fecha de finalización" id="17"/>
    <tableColumn name="Responsable (Lider del proceso o servidor publico)" id="18"/>
    <tableColumn name="Programado" id="19"/>
    <tableColumn name="Ejecutado" id="20"/>
    <tableColumn name="Programado 2" id="21"/>
    <tableColumn name="Ejecutado 2" id="22"/>
    <tableColumn name="Programado 3" id="23"/>
    <tableColumn name="Ejecutado 3" id="24"/>
    <tableColumn name="Programado 4" id="25"/>
    <tableColumn name="Ejecutado 4" id="26"/>
    <tableColumn name="Reporte de Avance" id="27"/>
    <tableColumn name="Evidencia" id="28"/>
    <tableColumn name="Monitoreo OAP" id="29"/>
    <tableColumn name="Programado 5" id="30"/>
    <tableColumn name="Ejecutado 5" id="31"/>
    <tableColumn name="Programado 6" id="32"/>
    <tableColumn name="Ejecutado 6" id="33"/>
    <tableColumn name="Programado 7" id="34"/>
    <tableColumn name="Ejecutado 7" id="35"/>
    <tableColumn name="Programado 8" id="36"/>
    <tableColumn name="Ejecutado 8" id="37"/>
    <tableColumn name="Reporte de Avance 2" id="38"/>
    <tableColumn name="Evidencia 2" id="39"/>
    <tableColumn name="Monitoreo OAP 2" id="40"/>
    <tableColumn name="Programado 9" id="41"/>
    <tableColumn name="Ejecutado 9" id="42"/>
    <tableColumn name="Programado 10" id="43"/>
    <tableColumn name="Ejecutado 10" id="44"/>
    <tableColumn name="Programado 11" id="45"/>
    <tableColumn name="Ejecutado 11" id="46"/>
    <tableColumn name="Programado 12" id="47"/>
    <tableColumn name="Ejecutado 12" id="48"/>
    <tableColumn name="Reporte de Avance 3" id="49"/>
    <tableColumn name="Evidencia 3" id="50"/>
    <tableColumn name="Monitoreo OAP 3" id="51"/>
    <tableColumn name="Programado 13" id="52"/>
    <tableColumn name="Ejecutado 13" id="53"/>
    <tableColumn name="Programado 14" id="54"/>
    <tableColumn name="Ejecutado 14" id="55"/>
    <tableColumn name="Programado 15" id="56"/>
    <tableColumn name="Ejecutado 15" id="57"/>
    <tableColumn name="Programado 16" id="58"/>
    <tableColumn name="Ejecutado 16" id="59"/>
    <tableColumn name="Reporte de Avance 4" id="60"/>
    <tableColumn name="Evidencia 4" id="61"/>
    <tableColumn name="Monitoreo OAP 4" id="62"/>
  </tableColumns>
  <tableStyleInfo name="PLAN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2" width="11.43"/>
    <col customWidth="1" min="13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L2" s="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L3" s="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/>
      <c r="L4" s="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5"/>
      <c r="L5" s="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5"/>
      <c r="L6" s="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/>
      <c r="L7" s="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5"/>
      <c r="L8" s="6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A1:L9"/>
  </mergeCells>
  <printOptions/>
  <pageMargins bottom="0.75" footer="0.0" header="0.0" left="0.7" right="0.7" top="0.75"/>
  <pageSetup scale="6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3" width="11.43"/>
    <col customWidth="1" min="4" max="4" width="12.86"/>
    <col customWidth="1" min="5" max="13" width="11.43"/>
    <col customWidth="1" min="14" max="26" width="10.71"/>
  </cols>
  <sheetData>
    <row r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10" t="s">
        <v>0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4"/>
      <c r="B39" s="4"/>
      <c r="C39" s="11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32.25" customHeight="1">
      <c r="A40" s="4"/>
      <c r="B40" s="4"/>
      <c r="C40" s="12" t="s">
        <v>1</v>
      </c>
      <c r="D40" s="13"/>
      <c r="E40" s="14" t="s">
        <v>2</v>
      </c>
      <c r="F40" s="15"/>
      <c r="G40" s="15"/>
      <c r="H40" s="15"/>
      <c r="I40" s="15"/>
      <c r="J40" s="15"/>
      <c r="K40" s="15"/>
      <c r="L40" s="15"/>
      <c r="M40" s="1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32.25" customHeight="1">
      <c r="A41" s="4"/>
      <c r="B41" s="4"/>
      <c r="C41" s="16"/>
      <c r="D41" s="17"/>
      <c r="E41" s="18" t="s">
        <v>3</v>
      </c>
      <c r="F41" s="19"/>
      <c r="G41" s="19"/>
      <c r="H41" s="19"/>
      <c r="I41" s="19"/>
      <c r="J41" s="19"/>
      <c r="K41" s="19"/>
      <c r="L41" s="19"/>
      <c r="M41" s="17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49.5" customHeight="1">
      <c r="A42" s="4"/>
      <c r="B42" s="4"/>
      <c r="C42" s="12" t="s">
        <v>4</v>
      </c>
      <c r="D42" s="13"/>
      <c r="E42" s="20" t="s">
        <v>5</v>
      </c>
      <c r="M42" s="21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47.25" customHeight="1">
      <c r="A43" s="4"/>
      <c r="B43" s="4"/>
      <c r="C43" s="22"/>
      <c r="D43" s="21"/>
      <c r="E43" s="20" t="s">
        <v>6</v>
      </c>
      <c r="M43" s="21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32.25" customHeight="1">
      <c r="A44" s="4"/>
      <c r="B44" s="4"/>
      <c r="C44" s="22"/>
      <c r="D44" s="21"/>
      <c r="E44" s="20" t="s">
        <v>7</v>
      </c>
      <c r="M44" s="21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32.25" customHeight="1">
      <c r="A45" s="4"/>
      <c r="B45" s="4"/>
      <c r="C45" s="12" t="s">
        <v>8</v>
      </c>
      <c r="D45" s="13"/>
      <c r="E45" s="14" t="s">
        <v>9</v>
      </c>
      <c r="F45" s="15"/>
      <c r="G45" s="15"/>
      <c r="H45" s="15"/>
      <c r="I45" s="15"/>
      <c r="J45" s="15"/>
      <c r="K45" s="15"/>
      <c r="L45" s="15"/>
      <c r="M45" s="1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48.0" customHeight="1">
      <c r="A46" s="4"/>
      <c r="B46" s="4"/>
      <c r="C46" s="22"/>
      <c r="D46" s="21"/>
      <c r="E46" s="20" t="s">
        <v>10</v>
      </c>
      <c r="M46" s="21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32.25" customHeight="1">
      <c r="A47" s="4"/>
      <c r="B47" s="4"/>
      <c r="C47" s="16"/>
      <c r="D47" s="17"/>
      <c r="E47" s="18" t="s">
        <v>11</v>
      </c>
      <c r="F47" s="19"/>
      <c r="G47" s="19"/>
      <c r="H47" s="19"/>
      <c r="I47" s="19"/>
      <c r="J47" s="19"/>
      <c r="K47" s="19"/>
      <c r="L47" s="19"/>
      <c r="M47" s="17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59.25" customHeight="1">
      <c r="A48" s="4"/>
      <c r="B48" s="4"/>
      <c r="C48" s="23" t="s">
        <v>12</v>
      </c>
      <c r="D48" s="24"/>
      <c r="E48" s="25" t="s">
        <v>13</v>
      </c>
      <c r="F48" s="26"/>
      <c r="G48" s="26"/>
      <c r="H48" s="26"/>
      <c r="I48" s="26"/>
      <c r="J48" s="26"/>
      <c r="K48" s="26"/>
      <c r="L48" s="26"/>
      <c r="M48" s="2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48.75" customHeight="1">
      <c r="A49" s="4"/>
      <c r="B49" s="4"/>
      <c r="C49" s="27" t="s">
        <v>14</v>
      </c>
      <c r="D49" s="24"/>
      <c r="E49" s="25" t="s">
        <v>15</v>
      </c>
      <c r="F49" s="26"/>
      <c r="G49" s="26"/>
      <c r="H49" s="26"/>
      <c r="I49" s="26"/>
      <c r="J49" s="26"/>
      <c r="K49" s="26"/>
      <c r="L49" s="26"/>
      <c r="M49" s="2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63.0" customHeight="1">
      <c r="A50" s="4"/>
      <c r="B50" s="4"/>
      <c r="C50" s="12" t="s">
        <v>16</v>
      </c>
      <c r="D50" s="13"/>
      <c r="E50" s="14" t="s">
        <v>17</v>
      </c>
      <c r="F50" s="15"/>
      <c r="G50" s="15"/>
      <c r="H50" s="15"/>
      <c r="I50" s="15"/>
      <c r="J50" s="15"/>
      <c r="K50" s="15"/>
      <c r="L50" s="15"/>
      <c r="M50" s="1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32.25" customHeight="1">
      <c r="A51" s="4"/>
      <c r="B51" s="4"/>
      <c r="C51" s="22"/>
      <c r="D51" s="21"/>
      <c r="E51" s="20" t="s">
        <v>18</v>
      </c>
      <c r="M51" s="2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32.25" customHeight="1">
      <c r="A52" s="4"/>
      <c r="B52" s="4"/>
      <c r="C52" s="22"/>
      <c r="D52" s="21"/>
      <c r="E52" s="20" t="s">
        <v>19</v>
      </c>
      <c r="M52" s="21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63.75" customHeight="1">
      <c r="A53" s="4"/>
      <c r="B53" s="4"/>
      <c r="C53" s="16"/>
      <c r="D53" s="17"/>
      <c r="E53" s="18" t="s">
        <v>20</v>
      </c>
      <c r="F53" s="19"/>
      <c r="G53" s="19"/>
      <c r="H53" s="19"/>
      <c r="I53" s="19"/>
      <c r="J53" s="19"/>
      <c r="K53" s="19"/>
      <c r="L53" s="19"/>
      <c r="M53" s="17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hidden="1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0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0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1">
    <mergeCell ref="C42:D44"/>
    <mergeCell ref="C45:D47"/>
    <mergeCell ref="C48:D48"/>
    <mergeCell ref="C49:D49"/>
    <mergeCell ref="C50:D53"/>
    <mergeCell ref="C39:M39"/>
    <mergeCell ref="C40:D41"/>
    <mergeCell ref="E40:M40"/>
    <mergeCell ref="E41:M41"/>
    <mergeCell ref="E42:M42"/>
    <mergeCell ref="E43:M43"/>
    <mergeCell ref="E44:M44"/>
    <mergeCell ref="E52:M52"/>
    <mergeCell ref="E53:M53"/>
    <mergeCell ref="E45:M45"/>
    <mergeCell ref="E46:M46"/>
    <mergeCell ref="E47:M47"/>
    <mergeCell ref="E48:M48"/>
    <mergeCell ref="E49:M49"/>
    <mergeCell ref="E50:M50"/>
    <mergeCell ref="E51:M51"/>
  </mergeCells>
  <printOptions/>
  <pageMargins bottom="0.75" footer="0.0" header="0.0" left="0.7" right="0.7" top="0.75"/>
  <pageSetup scale="5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86"/>
    <col customWidth="1" min="2" max="2" width="17.57"/>
    <col customWidth="1" hidden="1" min="3" max="3" width="22.29"/>
    <col customWidth="1" min="4" max="4" width="14.0"/>
    <col customWidth="1" min="5" max="5" width="19.71"/>
    <col customWidth="1" min="6" max="6" width="10.14"/>
    <col customWidth="1" min="7" max="11" width="20.71"/>
    <col customWidth="1" min="12" max="12" width="15.57"/>
    <col customWidth="1" min="13" max="13" width="11.71"/>
    <col customWidth="1" min="14" max="14" width="15.43"/>
    <col customWidth="1" min="15" max="15" width="17.57"/>
    <col customWidth="1" min="16" max="16" width="11.71"/>
    <col customWidth="1" min="17" max="17" width="12.86"/>
    <col customWidth="1" min="18" max="18" width="17.0"/>
    <col customWidth="1" min="19" max="19" width="13.57"/>
    <col customWidth="1" min="20" max="20" width="11.14"/>
    <col customWidth="1" min="21" max="21" width="13.86"/>
    <col customWidth="1" min="22" max="22" width="11.57"/>
    <col customWidth="1" min="23" max="23" width="14.0"/>
    <col customWidth="1" min="24" max="24" width="11.43"/>
    <col customWidth="1" min="25" max="25" width="13.43"/>
    <col customWidth="1" min="26" max="26" width="12.86"/>
    <col customWidth="1" min="27" max="27" width="13.0"/>
    <col customWidth="1" min="28" max="28" width="12.14"/>
    <col customWidth="1" min="29" max="29" width="11.86"/>
    <col customWidth="1" min="30" max="30" width="13.43"/>
    <col customWidth="1" min="31" max="31" width="12.57"/>
    <col customWidth="1" min="32" max="32" width="13.43"/>
    <col customWidth="1" min="33" max="33" width="12.86"/>
    <col customWidth="1" min="34" max="34" width="14.0"/>
    <col customWidth="1" min="35" max="35" width="12.57"/>
    <col customWidth="1" min="36" max="36" width="14.0"/>
    <col customWidth="1" min="37" max="37" width="11.57"/>
    <col customWidth="1" min="38" max="38" width="12.43"/>
    <col customWidth="1" min="39" max="40" width="11.86"/>
    <col customWidth="1" min="41" max="41" width="13.57"/>
    <col customWidth="1" min="42" max="42" width="12.14"/>
    <col customWidth="1" min="43" max="43" width="13.86"/>
    <col customWidth="1" min="44" max="44" width="11.71"/>
    <col customWidth="1" min="45" max="45" width="13.57"/>
    <col customWidth="1" min="46" max="46" width="11.57"/>
    <col customWidth="1" min="47" max="47" width="13.57"/>
    <col customWidth="1" min="48" max="48" width="12.57"/>
    <col customWidth="1" min="49" max="49" width="13.43"/>
    <col customWidth="1" min="50" max="50" width="11.0"/>
    <col customWidth="1" min="51" max="51" width="11.43"/>
    <col customWidth="1" min="52" max="52" width="13.43"/>
    <col customWidth="1" min="53" max="53" width="11.14"/>
    <col customWidth="1" min="54" max="54" width="13.86"/>
    <col customWidth="1" min="55" max="55" width="11.29"/>
    <col customWidth="1" min="56" max="56" width="13.71"/>
    <col customWidth="1" min="57" max="57" width="11.43"/>
    <col customWidth="1" min="58" max="58" width="14.29"/>
    <col customWidth="1" min="59" max="59" width="12.29"/>
    <col customWidth="1" min="60" max="60" width="12.57"/>
    <col customWidth="1" min="61" max="61" width="11.57"/>
    <col customWidth="1" min="62" max="62" width="11.29"/>
  </cols>
  <sheetData>
    <row r="1">
      <c r="A1" s="28"/>
      <c r="B1" s="29" t="s">
        <v>21</v>
      </c>
      <c r="C1" s="2"/>
      <c r="D1" s="2"/>
      <c r="E1" s="2"/>
      <c r="F1" s="2"/>
      <c r="G1" s="2"/>
      <c r="H1" s="2"/>
      <c r="I1" s="2"/>
      <c r="J1" s="2"/>
      <c r="K1" s="30"/>
      <c r="L1" s="31" t="s">
        <v>22</v>
      </c>
      <c r="M1" s="32" t="s">
        <v>23</v>
      </c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</row>
    <row r="2">
      <c r="A2" s="34"/>
      <c r="B2" s="35"/>
      <c r="C2" s="8"/>
      <c r="D2" s="8"/>
      <c r="E2" s="8"/>
      <c r="F2" s="8"/>
      <c r="G2" s="8"/>
      <c r="H2" s="8"/>
      <c r="I2" s="8"/>
      <c r="J2" s="8"/>
      <c r="K2" s="36"/>
      <c r="L2" s="31" t="s">
        <v>24</v>
      </c>
      <c r="M2" s="32">
        <v>2.0</v>
      </c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</row>
    <row r="3" ht="14.25" customHeight="1">
      <c r="A3" s="34"/>
      <c r="B3" s="37" t="s">
        <v>25</v>
      </c>
      <c r="C3" s="2"/>
      <c r="D3" s="2"/>
      <c r="E3" s="2"/>
      <c r="F3" s="2"/>
      <c r="G3" s="2"/>
      <c r="H3" s="2"/>
      <c r="I3" s="2"/>
      <c r="J3" s="2"/>
      <c r="K3" s="30"/>
      <c r="L3" s="31" t="s">
        <v>26</v>
      </c>
      <c r="M3" s="38">
        <v>45993.0</v>
      </c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</row>
    <row r="4">
      <c r="A4" s="39"/>
      <c r="B4" s="35"/>
      <c r="C4" s="8"/>
      <c r="D4" s="8"/>
      <c r="E4" s="8"/>
      <c r="F4" s="8"/>
      <c r="G4" s="8"/>
      <c r="H4" s="8"/>
      <c r="I4" s="8"/>
      <c r="J4" s="8"/>
      <c r="K4" s="36"/>
      <c r="L4" s="31" t="s">
        <v>27</v>
      </c>
      <c r="M4" s="32" t="s">
        <v>28</v>
      </c>
      <c r="N4" s="33"/>
      <c r="O4" s="33"/>
      <c r="P4" s="33"/>
      <c r="Q4" s="33"/>
      <c r="R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</row>
    <row r="5" ht="31.5" customHeight="1">
      <c r="A5" s="40"/>
      <c r="B5" s="40"/>
      <c r="C5" s="40"/>
      <c r="D5" s="40"/>
      <c r="E5" s="40"/>
      <c r="F5" s="40"/>
      <c r="G5" s="40"/>
      <c r="H5" s="41"/>
      <c r="I5" s="41"/>
      <c r="J5" s="41"/>
      <c r="K5" s="41"/>
      <c r="N5" s="33"/>
      <c r="S5" s="42" t="s">
        <v>29</v>
      </c>
      <c r="T5" s="26"/>
      <c r="U5" s="26"/>
      <c r="V5" s="26"/>
      <c r="W5" s="26"/>
      <c r="X5" s="26"/>
      <c r="Y5" s="26"/>
      <c r="Z5" s="26"/>
      <c r="AA5" s="26"/>
      <c r="AB5" s="26"/>
      <c r="AC5" s="24"/>
      <c r="AD5" s="42" t="s">
        <v>30</v>
      </c>
      <c r="AE5" s="26"/>
      <c r="AF5" s="26"/>
      <c r="AG5" s="26"/>
      <c r="AH5" s="26"/>
      <c r="AI5" s="26"/>
      <c r="AJ5" s="26"/>
      <c r="AK5" s="26"/>
      <c r="AL5" s="26"/>
      <c r="AM5" s="26"/>
      <c r="AN5" s="24"/>
      <c r="AO5" s="42" t="s">
        <v>31</v>
      </c>
      <c r="AP5" s="26"/>
      <c r="AQ5" s="26"/>
      <c r="AR5" s="26"/>
      <c r="AS5" s="26"/>
      <c r="AT5" s="26"/>
      <c r="AU5" s="26"/>
      <c r="AV5" s="26"/>
      <c r="AW5" s="26"/>
      <c r="AX5" s="26"/>
      <c r="AY5" s="24"/>
      <c r="AZ5" s="42" t="s">
        <v>32</v>
      </c>
      <c r="BA5" s="26"/>
      <c r="BB5" s="26"/>
      <c r="BC5" s="26"/>
      <c r="BD5" s="26"/>
      <c r="BE5" s="26"/>
      <c r="BF5" s="26"/>
      <c r="BG5" s="26"/>
      <c r="BH5" s="26"/>
      <c r="BI5" s="26"/>
      <c r="BJ5" s="24"/>
    </row>
    <row r="6" ht="21.75" customHeight="1">
      <c r="A6" s="42" t="s">
        <v>33</v>
      </c>
      <c r="B6" s="26"/>
      <c r="C6" s="26"/>
      <c r="D6" s="26"/>
      <c r="E6" s="26"/>
      <c r="F6" s="26"/>
      <c r="G6" s="24"/>
      <c r="H6" s="43" t="s">
        <v>34</v>
      </c>
      <c r="I6" s="26"/>
      <c r="J6" s="26"/>
      <c r="K6" s="26"/>
      <c r="L6" s="26"/>
      <c r="M6" s="26"/>
      <c r="N6" s="26"/>
      <c r="O6" s="26"/>
      <c r="P6" s="26"/>
      <c r="Q6" s="26"/>
      <c r="R6" s="24"/>
      <c r="S6" s="43" t="s">
        <v>35</v>
      </c>
      <c r="T6" s="24"/>
      <c r="U6" s="43" t="s">
        <v>36</v>
      </c>
      <c r="V6" s="24"/>
      <c r="W6" s="43" t="s">
        <v>37</v>
      </c>
      <c r="X6" s="24"/>
      <c r="Y6" s="43" t="s">
        <v>38</v>
      </c>
      <c r="Z6" s="26"/>
      <c r="AA6" s="26"/>
      <c r="AB6" s="26"/>
      <c r="AC6" s="24"/>
      <c r="AD6" s="43" t="s">
        <v>39</v>
      </c>
      <c r="AE6" s="24"/>
      <c r="AF6" s="43" t="s">
        <v>40</v>
      </c>
      <c r="AG6" s="24"/>
      <c r="AH6" s="43" t="s">
        <v>41</v>
      </c>
      <c r="AI6" s="24"/>
      <c r="AJ6" s="43" t="s">
        <v>38</v>
      </c>
      <c r="AK6" s="26"/>
      <c r="AL6" s="26"/>
      <c r="AM6" s="26"/>
      <c r="AN6" s="24"/>
      <c r="AO6" s="43" t="s">
        <v>42</v>
      </c>
      <c r="AP6" s="24"/>
      <c r="AQ6" s="43" t="s">
        <v>43</v>
      </c>
      <c r="AR6" s="24"/>
      <c r="AS6" s="43" t="s">
        <v>44</v>
      </c>
      <c r="AT6" s="24"/>
      <c r="AU6" s="43" t="s">
        <v>38</v>
      </c>
      <c r="AV6" s="26"/>
      <c r="AW6" s="26"/>
      <c r="AX6" s="26"/>
      <c r="AY6" s="24"/>
      <c r="AZ6" s="43" t="s">
        <v>45</v>
      </c>
      <c r="BA6" s="24"/>
      <c r="BB6" s="43" t="s">
        <v>46</v>
      </c>
      <c r="BC6" s="24"/>
      <c r="BD6" s="43" t="s">
        <v>47</v>
      </c>
      <c r="BE6" s="24"/>
      <c r="BF6" s="43" t="s">
        <v>38</v>
      </c>
      <c r="BG6" s="26"/>
      <c r="BH6" s="26"/>
      <c r="BI6" s="26"/>
      <c r="BJ6" s="24"/>
    </row>
    <row r="7" ht="70.5" customHeight="1">
      <c r="A7" s="44" t="s">
        <v>48</v>
      </c>
      <c r="B7" s="44" t="s">
        <v>49</v>
      </c>
      <c r="C7" s="44" t="s">
        <v>50</v>
      </c>
      <c r="D7" s="44" t="s">
        <v>51</v>
      </c>
      <c r="E7" s="44" t="s">
        <v>52</v>
      </c>
      <c r="F7" s="44" t="s">
        <v>53</v>
      </c>
      <c r="G7" s="44" t="s">
        <v>54</v>
      </c>
      <c r="H7" s="45" t="s">
        <v>55</v>
      </c>
      <c r="I7" s="45" t="s">
        <v>56</v>
      </c>
      <c r="J7" s="45" t="s">
        <v>57</v>
      </c>
      <c r="K7" s="45" t="s">
        <v>58</v>
      </c>
      <c r="L7" s="45" t="s">
        <v>59</v>
      </c>
      <c r="M7" s="45" t="s">
        <v>60</v>
      </c>
      <c r="N7" s="45" t="s">
        <v>61</v>
      </c>
      <c r="O7" s="45" t="s">
        <v>62</v>
      </c>
      <c r="P7" s="45" t="s">
        <v>63</v>
      </c>
      <c r="Q7" s="45" t="s">
        <v>64</v>
      </c>
      <c r="R7" s="46" t="s">
        <v>65</v>
      </c>
      <c r="S7" s="45" t="s">
        <v>66</v>
      </c>
      <c r="T7" s="45" t="s">
        <v>67</v>
      </c>
      <c r="U7" s="45" t="s">
        <v>68</v>
      </c>
      <c r="V7" s="45" t="s">
        <v>69</v>
      </c>
      <c r="W7" s="45" t="s">
        <v>70</v>
      </c>
      <c r="X7" s="45" t="s">
        <v>71</v>
      </c>
      <c r="Y7" s="45" t="s">
        <v>72</v>
      </c>
      <c r="Z7" s="45" t="s">
        <v>73</v>
      </c>
      <c r="AA7" s="45" t="s">
        <v>74</v>
      </c>
      <c r="AB7" s="45" t="s">
        <v>75</v>
      </c>
      <c r="AC7" s="45" t="s">
        <v>76</v>
      </c>
      <c r="AD7" s="45" t="s">
        <v>77</v>
      </c>
      <c r="AE7" s="45" t="s">
        <v>78</v>
      </c>
      <c r="AF7" s="45" t="s">
        <v>79</v>
      </c>
      <c r="AG7" s="45" t="s">
        <v>80</v>
      </c>
      <c r="AH7" s="45" t="s">
        <v>81</v>
      </c>
      <c r="AI7" s="45" t="s">
        <v>82</v>
      </c>
      <c r="AJ7" s="45" t="s">
        <v>83</v>
      </c>
      <c r="AK7" s="45" t="s">
        <v>84</v>
      </c>
      <c r="AL7" s="45" t="s">
        <v>85</v>
      </c>
      <c r="AM7" s="45" t="s">
        <v>86</v>
      </c>
      <c r="AN7" s="45" t="s">
        <v>87</v>
      </c>
      <c r="AO7" s="45" t="s">
        <v>88</v>
      </c>
      <c r="AP7" s="45" t="s">
        <v>89</v>
      </c>
      <c r="AQ7" s="45" t="s">
        <v>90</v>
      </c>
      <c r="AR7" s="45" t="s">
        <v>91</v>
      </c>
      <c r="AS7" s="45" t="s">
        <v>92</v>
      </c>
      <c r="AT7" s="45" t="s">
        <v>93</v>
      </c>
      <c r="AU7" s="45" t="s">
        <v>94</v>
      </c>
      <c r="AV7" s="45" t="s">
        <v>95</v>
      </c>
      <c r="AW7" s="45" t="s">
        <v>96</v>
      </c>
      <c r="AX7" s="45" t="s">
        <v>97</v>
      </c>
      <c r="AY7" s="45" t="s">
        <v>98</v>
      </c>
      <c r="AZ7" s="45" t="s">
        <v>99</v>
      </c>
      <c r="BA7" s="45" t="s">
        <v>100</v>
      </c>
      <c r="BB7" s="45" t="s">
        <v>101</v>
      </c>
      <c r="BC7" s="45" t="s">
        <v>102</v>
      </c>
      <c r="BD7" s="45" t="s">
        <v>103</v>
      </c>
      <c r="BE7" s="45" t="s">
        <v>104</v>
      </c>
      <c r="BF7" s="45" t="s">
        <v>105</v>
      </c>
      <c r="BG7" s="45" t="s">
        <v>106</v>
      </c>
      <c r="BH7" s="45" t="s">
        <v>107</v>
      </c>
      <c r="BI7" s="45" t="s">
        <v>108</v>
      </c>
      <c r="BJ7" s="45" t="s">
        <v>109</v>
      </c>
    </row>
    <row r="8">
      <c r="A8" s="47" t="s">
        <v>110</v>
      </c>
      <c r="B8" s="48" t="s">
        <v>111</v>
      </c>
      <c r="C8" s="49"/>
      <c r="D8" s="49" t="s">
        <v>112</v>
      </c>
      <c r="E8" s="49" t="s">
        <v>113</v>
      </c>
      <c r="F8" s="50" t="s">
        <v>114</v>
      </c>
      <c r="G8" s="51" t="s">
        <v>115</v>
      </c>
      <c r="H8" s="52" t="s">
        <v>116</v>
      </c>
      <c r="I8" s="53" t="s">
        <v>117</v>
      </c>
      <c r="J8" s="53" t="s">
        <v>118</v>
      </c>
      <c r="K8" s="53" t="s">
        <v>119</v>
      </c>
      <c r="L8" s="54" t="s">
        <v>120</v>
      </c>
      <c r="M8" s="54" t="s">
        <v>121</v>
      </c>
      <c r="N8" s="55" t="s">
        <v>122</v>
      </c>
      <c r="O8" s="55" t="s">
        <v>123</v>
      </c>
      <c r="P8" s="56">
        <v>46023.0</v>
      </c>
      <c r="Q8" s="56">
        <v>46387.0</v>
      </c>
      <c r="R8" s="55" t="s">
        <v>124</v>
      </c>
      <c r="S8" s="57">
        <v>1.0</v>
      </c>
      <c r="T8" s="54"/>
      <c r="U8" s="54">
        <v>1.0</v>
      </c>
      <c r="V8" s="54"/>
      <c r="W8" s="54">
        <v>1.0</v>
      </c>
      <c r="X8" s="54"/>
      <c r="Y8" s="54">
        <f>SUM(PLAN!$S8+PLAN!$U8+PLAN!$W8)</f>
        <v>3</v>
      </c>
      <c r="Z8" s="54">
        <f>SUM(PLAN!$T8+PLAN!$V8+PLAN!$X8)</f>
        <v>0</v>
      </c>
      <c r="AA8" s="54">
        <f>PLAN!$Z8*100/PLAN!$Y8</f>
        <v>0</v>
      </c>
      <c r="AB8" s="54"/>
      <c r="AC8" s="58"/>
      <c r="AD8" s="57">
        <v>1.0</v>
      </c>
      <c r="AE8" s="54"/>
      <c r="AF8" s="54">
        <v>1.0</v>
      </c>
      <c r="AG8" s="54"/>
      <c r="AH8" s="54">
        <v>1.0</v>
      </c>
      <c r="AI8" s="54"/>
      <c r="AJ8" s="54">
        <f>SUM(PLAN!$AD8+PLAN!$AF8+PLAN!$AH8)</f>
        <v>3</v>
      </c>
      <c r="AK8" s="54">
        <f>SUM(PLAN!$AE8+PLAN!$AG8+PLAN!$AI8)</f>
        <v>0</v>
      </c>
      <c r="AL8" s="54">
        <f>PLAN!$AK8*100/PLAN!$AJ8</f>
        <v>0</v>
      </c>
      <c r="AM8" s="54"/>
      <c r="AN8" s="58"/>
      <c r="AO8" s="57">
        <v>1.0</v>
      </c>
      <c r="AP8" s="54"/>
      <c r="AQ8" s="54">
        <v>1.0</v>
      </c>
      <c r="AR8" s="54"/>
      <c r="AS8" s="54">
        <v>1.0</v>
      </c>
      <c r="AT8" s="54"/>
      <c r="AU8" s="54">
        <f>SUM(PLAN!$AO8+PLAN!$AQ8+PLAN!$AS8)</f>
        <v>3</v>
      </c>
      <c r="AV8" s="54">
        <f>SUM(PLAN!$AP8+PLAN!$AR8+PLAN!$AT8)</f>
        <v>0</v>
      </c>
      <c r="AW8" s="54">
        <f>PLAN!$AV8*100/PLAN!$AU8</f>
        <v>0</v>
      </c>
      <c r="AX8" s="54"/>
      <c r="AY8" s="58"/>
      <c r="AZ8" s="57">
        <v>1.0</v>
      </c>
      <c r="BA8" s="54"/>
      <c r="BB8" s="54">
        <v>1.0</v>
      </c>
      <c r="BC8" s="54"/>
      <c r="BD8" s="54">
        <v>1.0</v>
      </c>
      <c r="BE8" s="54"/>
      <c r="BF8" s="54">
        <f>SUM(PLAN!$AZ8+PLAN!$BB8+PLAN!$BD8)</f>
        <v>3</v>
      </c>
      <c r="BG8" s="54">
        <f>PLAN!$BA8+PLAN!$BC8+PLAN!$BE8</f>
        <v>0</v>
      </c>
      <c r="BH8" s="54">
        <f>PLAN!$BG8*100/PLAN!$BF8</f>
        <v>0</v>
      </c>
      <c r="BI8" s="54"/>
      <c r="BJ8" s="58"/>
    </row>
    <row r="9">
      <c r="A9" s="47" t="s">
        <v>110</v>
      </c>
      <c r="B9" s="48" t="s">
        <v>111</v>
      </c>
      <c r="C9" s="49"/>
      <c r="D9" s="49" t="s">
        <v>112</v>
      </c>
      <c r="E9" s="49" t="s">
        <v>113</v>
      </c>
      <c r="F9" s="50" t="s">
        <v>114</v>
      </c>
      <c r="G9" s="51" t="s">
        <v>115</v>
      </c>
      <c r="H9" s="52" t="s">
        <v>116</v>
      </c>
      <c r="I9" s="53" t="s">
        <v>117</v>
      </c>
      <c r="J9" s="53" t="s">
        <v>118</v>
      </c>
      <c r="K9" s="53" t="s">
        <v>125</v>
      </c>
      <c r="L9" s="54" t="s">
        <v>120</v>
      </c>
      <c r="M9" s="54" t="s">
        <v>121</v>
      </c>
      <c r="N9" s="55" t="s">
        <v>122</v>
      </c>
      <c r="O9" s="55" t="s">
        <v>123</v>
      </c>
      <c r="P9" s="56">
        <v>46023.0</v>
      </c>
      <c r="Q9" s="56">
        <v>46387.0</v>
      </c>
      <c r="R9" s="55" t="s">
        <v>124</v>
      </c>
      <c r="S9" s="57">
        <v>1.0</v>
      </c>
      <c r="T9" s="54"/>
      <c r="U9" s="54">
        <v>1.0</v>
      </c>
      <c r="V9" s="54"/>
      <c r="W9" s="54">
        <v>1.0</v>
      </c>
      <c r="X9" s="54"/>
      <c r="Y9" s="54">
        <f>SUM(PLAN!$S9+PLAN!$U9+PLAN!$W9)</f>
        <v>3</v>
      </c>
      <c r="Z9" s="54">
        <f>SUM(PLAN!$T9+PLAN!$V9+PLAN!$X9)</f>
        <v>0</v>
      </c>
      <c r="AA9" s="54">
        <f>PLAN!$Z9*100/PLAN!$Y9</f>
        <v>0</v>
      </c>
      <c r="AB9" s="54"/>
      <c r="AC9" s="58"/>
      <c r="AD9" s="57">
        <v>1.0</v>
      </c>
      <c r="AE9" s="54"/>
      <c r="AF9" s="54">
        <v>1.0</v>
      </c>
      <c r="AG9" s="54"/>
      <c r="AH9" s="54">
        <v>1.0</v>
      </c>
      <c r="AI9" s="54"/>
      <c r="AJ9" s="54">
        <f>SUM(PLAN!$AD9+PLAN!$AF9+PLAN!$AH9)</f>
        <v>3</v>
      </c>
      <c r="AK9" s="54">
        <f>SUM(PLAN!$AE9+PLAN!$AG9+PLAN!$AI9)</f>
        <v>0</v>
      </c>
      <c r="AL9" s="54">
        <f>PLAN!$AK9*100/PLAN!$AJ9</f>
        <v>0</v>
      </c>
      <c r="AM9" s="54"/>
      <c r="AN9" s="58"/>
      <c r="AO9" s="57">
        <v>1.0</v>
      </c>
      <c r="AP9" s="54"/>
      <c r="AQ9" s="54">
        <v>1.0</v>
      </c>
      <c r="AR9" s="54"/>
      <c r="AS9" s="54">
        <v>1.0</v>
      </c>
      <c r="AT9" s="54"/>
      <c r="AU9" s="54">
        <f>SUM(PLAN!$AO9+PLAN!$AQ9+PLAN!$AS9)</f>
        <v>3</v>
      </c>
      <c r="AV9" s="54">
        <f>SUM(PLAN!$AP9+PLAN!$AR9+PLAN!$AT9)</f>
        <v>0</v>
      </c>
      <c r="AW9" s="54">
        <f>PLAN!$AV9*100/PLAN!$AU9</f>
        <v>0</v>
      </c>
      <c r="AX9" s="54"/>
      <c r="AY9" s="58"/>
      <c r="AZ9" s="57">
        <v>1.0</v>
      </c>
      <c r="BA9" s="54"/>
      <c r="BB9" s="54">
        <v>1.0</v>
      </c>
      <c r="BC9" s="54"/>
      <c r="BD9" s="54">
        <v>1.0</v>
      </c>
      <c r="BE9" s="54"/>
      <c r="BF9" s="54">
        <f>SUM(PLAN!$AZ9+PLAN!$BB9+PLAN!$BD9)</f>
        <v>3</v>
      </c>
      <c r="BG9" s="54">
        <f>PLAN!$BA9+PLAN!$BC9+PLAN!$BE9</f>
        <v>0</v>
      </c>
      <c r="BH9" s="54">
        <f>PLAN!$BG9*100/PLAN!$BF9</f>
        <v>0</v>
      </c>
      <c r="BI9" s="54"/>
      <c r="BJ9" s="58"/>
    </row>
    <row r="10">
      <c r="A10" s="47" t="s">
        <v>110</v>
      </c>
      <c r="B10" s="48" t="s">
        <v>111</v>
      </c>
      <c r="C10" s="49"/>
      <c r="D10" s="49" t="s">
        <v>112</v>
      </c>
      <c r="E10" s="49" t="s">
        <v>113</v>
      </c>
      <c r="F10" s="50" t="s">
        <v>114</v>
      </c>
      <c r="G10" s="51" t="s">
        <v>126</v>
      </c>
      <c r="H10" s="52" t="s">
        <v>127</v>
      </c>
      <c r="I10" s="53" t="s">
        <v>128</v>
      </c>
      <c r="J10" s="53" t="s">
        <v>129</v>
      </c>
      <c r="K10" s="53" t="s">
        <v>130</v>
      </c>
      <c r="L10" s="54" t="s">
        <v>131</v>
      </c>
      <c r="M10" s="54" t="s">
        <v>121</v>
      </c>
      <c r="N10" s="55" t="s">
        <v>132</v>
      </c>
      <c r="O10" s="55" t="s">
        <v>123</v>
      </c>
      <c r="P10" s="56">
        <v>46023.0</v>
      </c>
      <c r="Q10" s="56">
        <v>46387.0</v>
      </c>
      <c r="R10" s="55" t="s">
        <v>124</v>
      </c>
      <c r="S10" s="57">
        <v>1.0</v>
      </c>
      <c r="T10" s="54"/>
      <c r="U10" s="54">
        <v>1.0</v>
      </c>
      <c r="V10" s="54"/>
      <c r="W10" s="54">
        <v>1.0</v>
      </c>
      <c r="X10" s="54"/>
      <c r="Y10" s="54">
        <f>SUM(PLAN!$S10+PLAN!$U10+PLAN!$W10)</f>
        <v>3</v>
      </c>
      <c r="Z10" s="54">
        <f>SUM(PLAN!$T10+PLAN!$V10+PLAN!$X10)</f>
        <v>0</v>
      </c>
      <c r="AA10" s="54">
        <f>PLAN!$Z10*100/PLAN!$Y10</f>
        <v>0</v>
      </c>
      <c r="AB10" s="54"/>
      <c r="AC10" s="58"/>
      <c r="AD10" s="57">
        <v>1.0</v>
      </c>
      <c r="AE10" s="54"/>
      <c r="AF10" s="54">
        <v>1.0</v>
      </c>
      <c r="AG10" s="54"/>
      <c r="AH10" s="54">
        <v>1.0</v>
      </c>
      <c r="AI10" s="54"/>
      <c r="AJ10" s="54">
        <f>SUM(PLAN!$AD10+PLAN!$AF10+PLAN!$AH10)</f>
        <v>3</v>
      </c>
      <c r="AK10" s="54">
        <f>SUM(PLAN!$AE10+PLAN!$AG10+PLAN!$AI10)</f>
        <v>0</v>
      </c>
      <c r="AL10" s="54">
        <f>PLAN!$AK10*100/PLAN!$AJ10</f>
        <v>0</v>
      </c>
      <c r="AM10" s="54"/>
      <c r="AN10" s="58"/>
      <c r="AO10" s="57">
        <v>1.0</v>
      </c>
      <c r="AP10" s="54"/>
      <c r="AQ10" s="54">
        <v>1.0</v>
      </c>
      <c r="AR10" s="54"/>
      <c r="AS10" s="54">
        <v>1.0</v>
      </c>
      <c r="AT10" s="54"/>
      <c r="AU10" s="54">
        <f>SUM(PLAN!$AO10+PLAN!$AQ10+PLAN!$AS10)</f>
        <v>3</v>
      </c>
      <c r="AV10" s="54">
        <f>SUM(PLAN!$AP10+PLAN!$AR10+PLAN!$AT10)</f>
        <v>0</v>
      </c>
      <c r="AW10" s="54">
        <f>PLAN!$AV10*100/PLAN!$AU10</f>
        <v>0</v>
      </c>
      <c r="AX10" s="54"/>
      <c r="AY10" s="58"/>
      <c r="AZ10" s="57">
        <v>1.0</v>
      </c>
      <c r="BA10" s="54"/>
      <c r="BB10" s="54">
        <v>1.0</v>
      </c>
      <c r="BC10" s="54"/>
      <c r="BD10" s="54">
        <v>1.0</v>
      </c>
      <c r="BE10" s="54"/>
      <c r="BF10" s="54">
        <f>SUM(PLAN!$AZ10+PLAN!$BB10+PLAN!$BD10)</f>
        <v>3</v>
      </c>
      <c r="BG10" s="54">
        <f>PLAN!$BA10+PLAN!$BC10+PLAN!$BE10</f>
        <v>0</v>
      </c>
      <c r="BH10" s="54">
        <f>PLAN!$BG10*100/PLAN!$BF10</f>
        <v>0</v>
      </c>
      <c r="BI10" s="54"/>
      <c r="BJ10" s="58"/>
    </row>
    <row r="11">
      <c r="A11" s="47" t="s">
        <v>110</v>
      </c>
      <c r="B11" s="48" t="s">
        <v>111</v>
      </c>
      <c r="C11" s="49"/>
      <c r="D11" s="49" t="s">
        <v>112</v>
      </c>
      <c r="E11" s="49" t="s">
        <v>113</v>
      </c>
      <c r="F11" s="50" t="s">
        <v>114</v>
      </c>
      <c r="G11" s="51" t="s">
        <v>126</v>
      </c>
      <c r="H11" s="52" t="s">
        <v>127</v>
      </c>
      <c r="I11" s="53" t="s">
        <v>128</v>
      </c>
      <c r="J11" s="53" t="s">
        <v>129</v>
      </c>
      <c r="K11" s="53" t="s">
        <v>133</v>
      </c>
      <c r="L11" s="54" t="s">
        <v>131</v>
      </c>
      <c r="M11" s="54" t="s">
        <v>121</v>
      </c>
      <c r="N11" s="55" t="s">
        <v>132</v>
      </c>
      <c r="O11" s="55" t="s">
        <v>123</v>
      </c>
      <c r="P11" s="56">
        <v>46023.0</v>
      </c>
      <c r="Q11" s="56">
        <v>46387.0</v>
      </c>
      <c r="R11" s="55" t="s">
        <v>124</v>
      </c>
      <c r="S11" s="57">
        <v>1.0</v>
      </c>
      <c r="T11" s="54"/>
      <c r="U11" s="54">
        <v>1.0</v>
      </c>
      <c r="V11" s="54"/>
      <c r="W11" s="54">
        <v>1.0</v>
      </c>
      <c r="X11" s="54"/>
      <c r="Y11" s="54">
        <f>SUM(PLAN!$S11+PLAN!$U11+PLAN!$W11)</f>
        <v>3</v>
      </c>
      <c r="Z11" s="54">
        <f>SUM(PLAN!$T11+PLAN!$V11+PLAN!$X11)</f>
        <v>0</v>
      </c>
      <c r="AA11" s="54">
        <f>PLAN!$Z11*100/PLAN!$Y11</f>
        <v>0</v>
      </c>
      <c r="AB11" s="54"/>
      <c r="AC11" s="58"/>
      <c r="AD11" s="57">
        <v>0.0</v>
      </c>
      <c r="AE11" s="54">
        <v>0.0</v>
      </c>
      <c r="AF11" s="54">
        <v>0.0</v>
      </c>
      <c r="AG11" s="54">
        <v>0.0</v>
      </c>
      <c r="AH11" s="54">
        <v>1.0</v>
      </c>
      <c r="AI11" s="54"/>
      <c r="AJ11" s="54">
        <f>SUM(PLAN!$AD11+PLAN!$AF11+PLAN!$AH11)</f>
        <v>1</v>
      </c>
      <c r="AK11" s="54">
        <f>SUM(PLAN!$AE11+PLAN!$AG11+PLAN!$AI11)</f>
        <v>0</v>
      </c>
      <c r="AL11" s="54">
        <f>PLAN!$AK11*100/PLAN!$AJ11</f>
        <v>0</v>
      </c>
      <c r="AM11" s="54"/>
      <c r="AN11" s="58"/>
      <c r="AO11" s="57">
        <v>1.0</v>
      </c>
      <c r="AP11" s="54"/>
      <c r="AQ11" s="54">
        <v>1.0</v>
      </c>
      <c r="AR11" s="54"/>
      <c r="AS11" s="54">
        <v>1.0</v>
      </c>
      <c r="AT11" s="54"/>
      <c r="AU11" s="54">
        <f>SUM(PLAN!$AO11+PLAN!$AQ11+PLAN!$AS11)</f>
        <v>3</v>
      </c>
      <c r="AV11" s="54">
        <f>SUM(PLAN!$AP11+PLAN!$AR11+PLAN!$AT11)</f>
        <v>0</v>
      </c>
      <c r="AW11" s="54">
        <f>PLAN!$AV11*100/PLAN!$AU11</f>
        <v>0</v>
      </c>
      <c r="AX11" s="54"/>
      <c r="AY11" s="58"/>
      <c r="AZ11" s="57">
        <v>1.0</v>
      </c>
      <c r="BA11" s="54"/>
      <c r="BB11" s="54">
        <v>1.0</v>
      </c>
      <c r="BC11" s="54"/>
      <c r="BD11" s="54">
        <v>1.0</v>
      </c>
      <c r="BE11" s="54"/>
      <c r="BF11" s="54">
        <f>SUM(PLAN!$AZ11+PLAN!$BB11+PLAN!$BD11)</f>
        <v>3</v>
      </c>
      <c r="BG11" s="54">
        <f>PLAN!$BA11+PLAN!$BC11+PLAN!$BE11</f>
        <v>0</v>
      </c>
      <c r="BH11" s="54">
        <f>PLAN!$BG11*100/PLAN!$BF11</f>
        <v>0</v>
      </c>
      <c r="BI11" s="54"/>
      <c r="BJ11" s="58"/>
    </row>
    <row r="12">
      <c r="A12" s="47" t="s">
        <v>110</v>
      </c>
      <c r="B12" s="48" t="s">
        <v>111</v>
      </c>
      <c r="C12" s="49"/>
      <c r="D12" s="49" t="s">
        <v>112</v>
      </c>
      <c r="E12" s="49" t="s">
        <v>113</v>
      </c>
      <c r="F12" s="50" t="s">
        <v>114</v>
      </c>
      <c r="G12" s="51" t="s">
        <v>134</v>
      </c>
      <c r="H12" s="52" t="s">
        <v>135</v>
      </c>
      <c r="I12" s="53" t="s">
        <v>136</v>
      </c>
      <c r="J12" s="53" t="s">
        <v>137</v>
      </c>
      <c r="K12" s="53" t="s">
        <v>138</v>
      </c>
      <c r="L12" s="54" t="s">
        <v>131</v>
      </c>
      <c r="M12" s="54" t="s">
        <v>121</v>
      </c>
      <c r="N12" s="55" t="s">
        <v>139</v>
      </c>
      <c r="O12" s="55" t="s">
        <v>123</v>
      </c>
      <c r="P12" s="56">
        <v>46023.0</v>
      </c>
      <c r="Q12" s="56">
        <v>46387.0</v>
      </c>
      <c r="R12" s="55" t="s">
        <v>124</v>
      </c>
      <c r="S12" s="57">
        <v>0.0</v>
      </c>
      <c r="T12" s="54">
        <v>0.0</v>
      </c>
      <c r="U12" s="54">
        <v>0.0</v>
      </c>
      <c r="V12" s="54">
        <v>0.0</v>
      </c>
      <c r="W12" s="54">
        <v>0.0</v>
      </c>
      <c r="X12" s="54">
        <v>0.0</v>
      </c>
      <c r="Y12" s="54">
        <f t="shared" ref="Y12:Y14" si="1">1</f>
        <v>1</v>
      </c>
      <c r="Z12" s="54">
        <f>SUM(PLAN!$T12+PLAN!$V12+PLAN!$X12)</f>
        <v>0</v>
      </c>
      <c r="AA12" s="54">
        <f>PLAN!$Z12*100/PLAN!$Y12</f>
        <v>0</v>
      </c>
      <c r="AB12" s="54">
        <v>0.0</v>
      </c>
      <c r="AC12" s="58">
        <v>0.0</v>
      </c>
      <c r="AD12" s="57">
        <v>0.0</v>
      </c>
      <c r="AE12" s="54">
        <v>0.0</v>
      </c>
      <c r="AF12" s="54">
        <v>0.0</v>
      </c>
      <c r="AG12" s="54">
        <v>0.0</v>
      </c>
      <c r="AH12" s="54">
        <v>0.0</v>
      </c>
      <c r="AI12" s="54">
        <v>0.0</v>
      </c>
      <c r="AJ12" s="54">
        <f t="shared" ref="AJ12:AJ14" si="2">1</f>
        <v>1</v>
      </c>
      <c r="AK12" s="54">
        <v>0.0</v>
      </c>
      <c r="AL12" s="54">
        <f>PLAN!$AK12*100/PLAN!$AJ12</f>
        <v>0</v>
      </c>
      <c r="AM12" s="54"/>
      <c r="AN12" s="58"/>
      <c r="AO12" s="57">
        <v>0.0</v>
      </c>
      <c r="AP12" s="54">
        <v>0.0</v>
      </c>
      <c r="AQ12" s="54">
        <v>0.0</v>
      </c>
      <c r="AR12" s="54">
        <v>0.0</v>
      </c>
      <c r="AS12" s="54">
        <v>0.0</v>
      </c>
      <c r="AT12" s="54">
        <v>0.0</v>
      </c>
      <c r="AU12" s="54">
        <f t="shared" ref="AU12:AU14" si="3">1</f>
        <v>1</v>
      </c>
      <c r="AV12" s="54">
        <f>SUM(PLAN!$AP12+PLAN!$AR12+PLAN!$AT12)</f>
        <v>0</v>
      </c>
      <c r="AW12" s="54">
        <f>PLAN!$AV12*100/PLAN!$AU12</f>
        <v>0</v>
      </c>
      <c r="AX12" s="54"/>
      <c r="AY12" s="58"/>
      <c r="AZ12" s="57">
        <v>0.0</v>
      </c>
      <c r="BA12" s="54">
        <v>0.0</v>
      </c>
      <c r="BB12" s="54">
        <v>0.0</v>
      </c>
      <c r="BC12" s="54">
        <v>0.0</v>
      </c>
      <c r="BD12" s="54">
        <v>0.0</v>
      </c>
      <c r="BE12" s="54">
        <v>0.0</v>
      </c>
      <c r="BF12" s="54">
        <f t="shared" ref="BF12:BF14" si="4">1</f>
        <v>1</v>
      </c>
      <c r="BG12" s="54">
        <v>0.0</v>
      </c>
      <c r="BH12" s="54">
        <f>PLAN!$BG12*100/PLAN!$BF12</f>
        <v>0</v>
      </c>
      <c r="BI12" s="54"/>
      <c r="BJ12" s="58"/>
    </row>
    <row r="13">
      <c r="A13" s="47" t="s">
        <v>110</v>
      </c>
      <c r="B13" s="48" t="s">
        <v>111</v>
      </c>
      <c r="C13" s="49"/>
      <c r="D13" s="49" t="s">
        <v>112</v>
      </c>
      <c r="E13" s="49" t="s">
        <v>113</v>
      </c>
      <c r="F13" s="50" t="s">
        <v>114</v>
      </c>
      <c r="G13" s="51" t="s">
        <v>134</v>
      </c>
      <c r="H13" s="52" t="s">
        <v>135</v>
      </c>
      <c r="I13" s="53" t="s">
        <v>136</v>
      </c>
      <c r="J13" s="53" t="s">
        <v>137</v>
      </c>
      <c r="K13" s="53" t="s">
        <v>140</v>
      </c>
      <c r="L13" s="54" t="s">
        <v>131</v>
      </c>
      <c r="M13" s="54" t="s">
        <v>121</v>
      </c>
      <c r="N13" s="55" t="s">
        <v>139</v>
      </c>
      <c r="O13" s="55" t="s">
        <v>123</v>
      </c>
      <c r="P13" s="56">
        <v>46023.0</v>
      </c>
      <c r="Q13" s="56">
        <v>46387.0</v>
      </c>
      <c r="R13" s="55" t="s">
        <v>124</v>
      </c>
      <c r="S13" s="57">
        <v>0.0</v>
      </c>
      <c r="T13" s="54">
        <v>0.0</v>
      </c>
      <c r="U13" s="54">
        <v>0.0</v>
      </c>
      <c r="V13" s="54">
        <v>0.0</v>
      </c>
      <c r="W13" s="54">
        <v>0.0</v>
      </c>
      <c r="X13" s="54">
        <v>0.0</v>
      </c>
      <c r="Y13" s="54">
        <f t="shared" si="1"/>
        <v>1</v>
      </c>
      <c r="Z13" s="54">
        <f>SUM(PLAN!$T13+PLAN!$V13+PLAN!$X13)</f>
        <v>0</v>
      </c>
      <c r="AA13" s="54">
        <f>PLAN!$Z13*100/PLAN!$Y13</f>
        <v>0</v>
      </c>
      <c r="AB13" s="54">
        <v>0.0</v>
      </c>
      <c r="AC13" s="58">
        <v>0.0</v>
      </c>
      <c r="AD13" s="57">
        <v>0.0</v>
      </c>
      <c r="AE13" s="54">
        <v>0.0</v>
      </c>
      <c r="AF13" s="54">
        <v>0.0</v>
      </c>
      <c r="AG13" s="54">
        <v>0.0</v>
      </c>
      <c r="AH13" s="54">
        <v>0.0</v>
      </c>
      <c r="AI13" s="54">
        <v>0.0</v>
      </c>
      <c r="AJ13" s="54">
        <f t="shared" si="2"/>
        <v>1</v>
      </c>
      <c r="AK13" s="54">
        <v>0.0</v>
      </c>
      <c r="AL13" s="54">
        <f>PLAN!$AK13*100/PLAN!$AJ13</f>
        <v>0</v>
      </c>
      <c r="AM13" s="54"/>
      <c r="AN13" s="58"/>
      <c r="AO13" s="57">
        <v>0.0</v>
      </c>
      <c r="AP13" s="54">
        <v>0.0</v>
      </c>
      <c r="AQ13" s="54">
        <v>0.0</v>
      </c>
      <c r="AR13" s="54">
        <v>0.0</v>
      </c>
      <c r="AS13" s="54">
        <v>0.0</v>
      </c>
      <c r="AT13" s="54">
        <v>0.0</v>
      </c>
      <c r="AU13" s="54">
        <f t="shared" si="3"/>
        <v>1</v>
      </c>
      <c r="AV13" s="54">
        <f>SUM(PLAN!$AP13+PLAN!$AR13+PLAN!$AT13)</f>
        <v>0</v>
      </c>
      <c r="AW13" s="54">
        <f>PLAN!$AV13*100/PLAN!$AU13</f>
        <v>0</v>
      </c>
      <c r="AX13" s="54"/>
      <c r="AY13" s="58"/>
      <c r="AZ13" s="57">
        <v>0.0</v>
      </c>
      <c r="BA13" s="54">
        <v>0.0</v>
      </c>
      <c r="BB13" s="54">
        <v>0.0</v>
      </c>
      <c r="BC13" s="54">
        <v>0.0</v>
      </c>
      <c r="BD13" s="54">
        <v>0.0</v>
      </c>
      <c r="BE13" s="54">
        <v>0.0</v>
      </c>
      <c r="BF13" s="54">
        <f t="shared" si="4"/>
        <v>1</v>
      </c>
      <c r="BG13" s="54">
        <v>0.0</v>
      </c>
      <c r="BH13" s="54">
        <f>PLAN!$BG13*100/PLAN!$BF13</f>
        <v>0</v>
      </c>
      <c r="BI13" s="54"/>
      <c r="BJ13" s="58"/>
    </row>
    <row r="14">
      <c r="A14" s="47" t="s">
        <v>110</v>
      </c>
      <c r="B14" s="48" t="s">
        <v>111</v>
      </c>
      <c r="C14" s="49"/>
      <c r="D14" s="49" t="s">
        <v>112</v>
      </c>
      <c r="E14" s="49" t="s">
        <v>113</v>
      </c>
      <c r="F14" s="50" t="s">
        <v>114</v>
      </c>
      <c r="G14" s="51" t="s">
        <v>115</v>
      </c>
      <c r="H14" s="52" t="s">
        <v>141</v>
      </c>
      <c r="I14" s="53" t="s">
        <v>142</v>
      </c>
      <c r="J14" s="53" t="s">
        <v>143</v>
      </c>
      <c r="K14" s="53" t="s">
        <v>144</v>
      </c>
      <c r="L14" s="54" t="s">
        <v>131</v>
      </c>
      <c r="M14" s="54" t="s">
        <v>121</v>
      </c>
      <c r="N14" s="55" t="s">
        <v>139</v>
      </c>
      <c r="O14" s="55" t="s">
        <v>123</v>
      </c>
      <c r="P14" s="56">
        <v>46023.0</v>
      </c>
      <c r="Q14" s="56">
        <v>46387.0</v>
      </c>
      <c r="R14" s="55" t="s">
        <v>124</v>
      </c>
      <c r="S14" s="57">
        <v>0.0</v>
      </c>
      <c r="T14" s="54">
        <v>0.0</v>
      </c>
      <c r="U14" s="54">
        <v>0.0</v>
      </c>
      <c r="V14" s="54">
        <v>0.0</v>
      </c>
      <c r="W14" s="54">
        <v>0.0</v>
      </c>
      <c r="X14" s="54">
        <v>0.0</v>
      </c>
      <c r="Y14" s="54">
        <f t="shared" si="1"/>
        <v>1</v>
      </c>
      <c r="Z14" s="54">
        <f>SUM(PLAN!$T14+PLAN!$V14+PLAN!$X14)</f>
        <v>0</v>
      </c>
      <c r="AA14" s="54">
        <f>PLAN!$Z14*100/PLAN!$Y14</f>
        <v>0</v>
      </c>
      <c r="AB14" s="54">
        <v>0.0</v>
      </c>
      <c r="AC14" s="58">
        <v>0.0</v>
      </c>
      <c r="AD14" s="57">
        <v>0.0</v>
      </c>
      <c r="AE14" s="54">
        <v>0.0</v>
      </c>
      <c r="AF14" s="54">
        <v>0.0</v>
      </c>
      <c r="AG14" s="54">
        <v>0.0</v>
      </c>
      <c r="AH14" s="54">
        <v>0.0</v>
      </c>
      <c r="AI14" s="54">
        <v>0.0</v>
      </c>
      <c r="AJ14" s="54">
        <f t="shared" si="2"/>
        <v>1</v>
      </c>
      <c r="AK14" s="54">
        <v>0.0</v>
      </c>
      <c r="AL14" s="54">
        <f>PLAN!$AK14*100/PLAN!$AJ14</f>
        <v>0</v>
      </c>
      <c r="AM14" s="54"/>
      <c r="AN14" s="58"/>
      <c r="AO14" s="57">
        <v>0.0</v>
      </c>
      <c r="AP14" s="54">
        <v>0.0</v>
      </c>
      <c r="AQ14" s="54">
        <v>0.0</v>
      </c>
      <c r="AR14" s="54">
        <v>0.0</v>
      </c>
      <c r="AS14" s="54">
        <v>0.0</v>
      </c>
      <c r="AT14" s="54">
        <v>0.0</v>
      </c>
      <c r="AU14" s="54">
        <f t="shared" si="3"/>
        <v>1</v>
      </c>
      <c r="AV14" s="54">
        <f>SUM(PLAN!$AP14+PLAN!$AR14+PLAN!$AT14)</f>
        <v>0</v>
      </c>
      <c r="AW14" s="54">
        <f>PLAN!$AV14*100/PLAN!$AU14</f>
        <v>0</v>
      </c>
      <c r="AX14" s="54"/>
      <c r="AY14" s="58"/>
      <c r="AZ14" s="57">
        <v>0.0</v>
      </c>
      <c r="BA14" s="54">
        <v>0.0</v>
      </c>
      <c r="BB14" s="54">
        <v>0.0</v>
      </c>
      <c r="BC14" s="54">
        <v>0.0</v>
      </c>
      <c r="BD14" s="54">
        <v>0.0</v>
      </c>
      <c r="BE14" s="54">
        <v>0.0</v>
      </c>
      <c r="BF14" s="54">
        <f t="shared" si="4"/>
        <v>1</v>
      </c>
      <c r="BG14" s="54">
        <v>0.0</v>
      </c>
      <c r="BH14" s="54">
        <f>PLAN!$BG14*100/PLAN!$BF14</f>
        <v>0</v>
      </c>
      <c r="BI14" s="54"/>
      <c r="BJ14" s="58"/>
    </row>
    <row r="15" ht="120.75" customHeight="1">
      <c r="A15" s="59" t="s">
        <v>110</v>
      </c>
      <c r="B15" s="48" t="s">
        <v>111</v>
      </c>
      <c r="C15" s="60"/>
      <c r="D15" s="49" t="s">
        <v>112</v>
      </c>
      <c r="E15" s="49" t="s">
        <v>113</v>
      </c>
      <c r="F15" s="50" t="s">
        <v>114</v>
      </c>
      <c r="G15" s="51" t="s">
        <v>126</v>
      </c>
      <c r="H15" s="61" t="s">
        <v>145</v>
      </c>
      <c r="I15" s="62" t="s">
        <v>146</v>
      </c>
      <c r="J15" s="62" t="s">
        <v>147</v>
      </c>
      <c r="K15" s="62" t="s">
        <v>148</v>
      </c>
      <c r="L15" s="54" t="s">
        <v>131</v>
      </c>
      <c r="M15" s="54" t="s">
        <v>121</v>
      </c>
      <c r="N15" s="63" t="s">
        <v>149</v>
      </c>
      <c r="O15" s="55" t="s">
        <v>123</v>
      </c>
      <c r="P15" s="56">
        <v>46023.0</v>
      </c>
      <c r="Q15" s="56">
        <v>46387.0</v>
      </c>
      <c r="R15" s="55" t="s">
        <v>124</v>
      </c>
      <c r="S15" s="64">
        <v>0.0</v>
      </c>
      <c r="T15" s="63">
        <v>0.0</v>
      </c>
      <c r="U15" s="63">
        <v>0.0</v>
      </c>
      <c r="V15" s="63">
        <v>0.0</v>
      </c>
      <c r="W15" s="63">
        <v>0.0</v>
      </c>
      <c r="X15" s="63">
        <v>0.0</v>
      </c>
      <c r="Y15" s="63">
        <v>0.0</v>
      </c>
      <c r="Z15" s="63">
        <v>0.0</v>
      </c>
      <c r="AA15" s="63">
        <v>0.0</v>
      </c>
      <c r="AB15" s="63">
        <v>0.0</v>
      </c>
      <c r="AC15" s="65">
        <v>0.0</v>
      </c>
      <c r="AD15" s="64">
        <v>0.0</v>
      </c>
      <c r="AE15" s="63">
        <v>0.0</v>
      </c>
      <c r="AF15" s="63">
        <v>0.0</v>
      </c>
      <c r="AG15" s="63">
        <v>0.0</v>
      </c>
      <c r="AH15" s="63">
        <v>0.0</v>
      </c>
      <c r="AI15" s="63">
        <v>0.0</v>
      </c>
      <c r="AJ15" s="63">
        <v>0.0</v>
      </c>
      <c r="AK15" s="63">
        <v>0.0</v>
      </c>
      <c r="AL15" s="63">
        <v>0.0</v>
      </c>
      <c r="AM15" s="63">
        <v>0.0</v>
      </c>
      <c r="AN15" s="65">
        <v>0.0</v>
      </c>
      <c r="AO15" s="64">
        <v>0.0</v>
      </c>
      <c r="AP15" s="63">
        <v>0.0</v>
      </c>
      <c r="AQ15" s="63">
        <v>0.0</v>
      </c>
      <c r="AR15" s="63">
        <v>0.0</v>
      </c>
      <c r="AS15" s="63">
        <v>0.0</v>
      </c>
      <c r="AT15" s="63">
        <v>0.0</v>
      </c>
      <c r="AU15" s="63">
        <v>0.0</v>
      </c>
      <c r="AV15" s="63">
        <v>0.0</v>
      </c>
      <c r="AW15" s="63">
        <v>0.0</v>
      </c>
      <c r="AX15" s="63">
        <v>0.0</v>
      </c>
      <c r="AY15" s="65">
        <v>0.0</v>
      </c>
      <c r="AZ15" s="64">
        <v>0.0</v>
      </c>
      <c r="BA15" s="63">
        <v>0.0</v>
      </c>
      <c r="BB15" s="63">
        <v>0.0</v>
      </c>
      <c r="BC15" s="63">
        <v>0.0</v>
      </c>
      <c r="BD15" s="63">
        <v>1.0</v>
      </c>
      <c r="BE15" s="63"/>
      <c r="BF15" s="63"/>
      <c r="BG15" s="63"/>
      <c r="BH15" s="63"/>
      <c r="BI15" s="63"/>
      <c r="BJ15" s="65"/>
    </row>
    <row r="16" ht="17.25" customHeight="1">
      <c r="A16" s="59"/>
      <c r="B16" s="66"/>
      <c r="C16" s="60"/>
      <c r="D16" s="60"/>
      <c r="E16" s="60"/>
      <c r="F16" s="60"/>
      <c r="G16" s="67"/>
      <c r="H16" s="61"/>
      <c r="I16" s="62"/>
      <c r="J16" s="62"/>
      <c r="K16" s="62"/>
      <c r="L16" s="63"/>
      <c r="M16" s="63"/>
      <c r="N16" s="63"/>
      <c r="O16" s="63"/>
      <c r="P16" s="63"/>
      <c r="Q16" s="63"/>
      <c r="R16" s="68"/>
      <c r="S16" s="64"/>
      <c r="T16" s="63"/>
      <c r="U16" s="63"/>
      <c r="V16" s="63"/>
      <c r="W16" s="63"/>
      <c r="X16" s="63"/>
      <c r="Y16" s="63"/>
      <c r="Z16" s="63"/>
      <c r="AA16" s="63"/>
      <c r="AB16" s="63"/>
      <c r="AC16" s="65"/>
      <c r="AD16" s="64"/>
      <c r="AE16" s="63"/>
      <c r="AF16" s="63"/>
      <c r="AG16" s="63"/>
      <c r="AH16" s="63"/>
      <c r="AI16" s="63"/>
      <c r="AJ16" s="63"/>
      <c r="AK16" s="63"/>
      <c r="AL16" s="63"/>
      <c r="AM16" s="63"/>
      <c r="AN16" s="65"/>
      <c r="AO16" s="64"/>
      <c r="AP16" s="63"/>
      <c r="AQ16" s="63"/>
      <c r="AR16" s="63"/>
      <c r="AS16" s="63"/>
      <c r="AT16" s="63"/>
      <c r="AU16" s="63"/>
      <c r="AV16" s="63"/>
      <c r="AW16" s="63"/>
      <c r="AX16" s="63"/>
      <c r="AY16" s="65"/>
      <c r="AZ16" s="64"/>
      <c r="BA16" s="63"/>
      <c r="BB16" s="63"/>
      <c r="BC16" s="63"/>
      <c r="BD16" s="63"/>
      <c r="BE16" s="63"/>
      <c r="BF16" s="63"/>
      <c r="BG16" s="63"/>
      <c r="BH16" s="63"/>
      <c r="BI16" s="63"/>
      <c r="BJ16" s="65"/>
    </row>
    <row r="17" ht="17.25" customHeight="1">
      <c r="A17" s="59"/>
      <c r="B17" s="66"/>
      <c r="C17" s="60"/>
      <c r="D17" s="60"/>
      <c r="E17" s="60"/>
      <c r="F17" s="60"/>
      <c r="G17" s="67"/>
      <c r="H17" s="61"/>
      <c r="I17" s="62"/>
      <c r="J17" s="62"/>
      <c r="K17" s="62"/>
      <c r="L17" s="63"/>
      <c r="M17" s="63"/>
      <c r="N17" s="63"/>
      <c r="O17" s="63"/>
      <c r="P17" s="63"/>
      <c r="Q17" s="63"/>
      <c r="R17" s="68"/>
      <c r="S17" s="64"/>
      <c r="T17" s="63"/>
      <c r="U17" s="63"/>
      <c r="V17" s="63"/>
      <c r="W17" s="63"/>
      <c r="X17" s="63"/>
      <c r="Y17" s="63"/>
      <c r="Z17" s="63"/>
      <c r="AA17" s="63"/>
      <c r="AB17" s="63"/>
      <c r="AC17" s="65"/>
      <c r="AD17" s="64"/>
      <c r="AE17" s="63"/>
      <c r="AF17" s="63"/>
      <c r="AG17" s="63"/>
      <c r="AH17" s="63"/>
      <c r="AI17" s="63"/>
      <c r="AJ17" s="63"/>
      <c r="AK17" s="63"/>
      <c r="AL17" s="63"/>
      <c r="AM17" s="63"/>
      <c r="AN17" s="65"/>
      <c r="AO17" s="64"/>
      <c r="AP17" s="63"/>
      <c r="AQ17" s="63"/>
      <c r="AR17" s="63"/>
      <c r="AS17" s="63"/>
      <c r="AT17" s="63"/>
      <c r="AU17" s="63"/>
      <c r="AV17" s="63"/>
      <c r="AW17" s="63"/>
      <c r="AX17" s="63"/>
      <c r="AY17" s="65"/>
      <c r="AZ17" s="64"/>
      <c r="BA17" s="63"/>
      <c r="BB17" s="63"/>
      <c r="BC17" s="63"/>
      <c r="BD17" s="63"/>
      <c r="BE17" s="63"/>
      <c r="BF17" s="63"/>
      <c r="BG17" s="63"/>
      <c r="BH17" s="63"/>
      <c r="BI17" s="63"/>
      <c r="BJ17" s="65"/>
    </row>
    <row r="18" ht="17.25" customHeight="1">
      <c r="A18" s="59"/>
      <c r="B18" s="66"/>
      <c r="C18" s="60"/>
      <c r="D18" s="60"/>
      <c r="E18" s="60"/>
      <c r="F18" s="60"/>
      <c r="G18" s="67"/>
      <c r="H18" s="61"/>
      <c r="I18" s="62"/>
      <c r="J18" s="62"/>
      <c r="K18" s="62"/>
      <c r="L18" s="63"/>
      <c r="M18" s="63"/>
      <c r="N18" s="63"/>
      <c r="O18" s="63"/>
      <c r="P18" s="63"/>
      <c r="Q18" s="63"/>
      <c r="R18" s="68"/>
      <c r="S18" s="64"/>
      <c r="T18" s="63"/>
      <c r="U18" s="63"/>
      <c r="V18" s="63"/>
      <c r="W18" s="63"/>
      <c r="X18" s="63"/>
      <c r="Y18" s="63"/>
      <c r="Z18" s="63"/>
      <c r="AA18" s="63"/>
      <c r="AB18" s="63"/>
      <c r="AC18" s="65"/>
      <c r="AD18" s="64"/>
      <c r="AE18" s="63"/>
      <c r="AF18" s="63"/>
      <c r="AG18" s="63"/>
      <c r="AH18" s="63"/>
      <c r="AI18" s="63"/>
      <c r="AJ18" s="63"/>
      <c r="AK18" s="63"/>
      <c r="AL18" s="63"/>
      <c r="AM18" s="63"/>
      <c r="AN18" s="65"/>
      <c r="AO18" s="64"/>
      <c r="AP18" s="63"/>
      <c r="AQ18" s="63"/>
      <c r="AR18" s="63"/>
      <c r="AS18" s="63"/>
      <c r="AT18" s="63"/>
      <c r="AU18" s="63"/>
      <c r="AV18" s="63"/>
      <c r="AW18" s="63"/>
      <c r="AX18" s="63"/>
      <c r="AY18" s="65"/>
      <c r="AZ18" s="64"/>
      <c r="BA18" s="63"/>
      <c r="BB18" s="63"/>
      <c r="BC18" s="63"/>
      <c r="BD18" s="63"/>
      <c r="BE18" s="63"/>
      <c r="BF18" s="63"/>
      <c r="BG18" s="63"/>
      <c r="BH18" s="63"/>
      <c r="BI18" s="63"/>
      <c r="BJ18" s="65"/>
    </row>
    <row r="19" ht="17.25" customHeight="1">
      <c r="A19" s="59"/>
      <c r="B19" s="66"/>
      <c r="C19" s="60"/>
      <c r="D19" s="60"/>
      <c r="E19" s="60"/>
      <c r="F19" s="60"/>
      <c r="G19" s="67"/>
      <c r="H19" s="61"/>
      <c r="I19" s="62"/>
      <c r="J19" s="62"/>
      <c r="K19" s="62"/>
      <c r="L19" s="63"/>
      <c r="M19" s="63"/>
      <c r="N19" s="63"/>
      <c r="O19" s="63"/>
      <c r="P19" s="63"/>
      <c r="Q19" s="63"/>
      <c r="R19" s="68"/>
      <c r="S19" s="64"/>
      <c r="T19" s="63"/>
      <c r="U19" s="63"/>
      <c r="V19" s="63"/>
      <c r="W19" s="63"/>
      <c r="X19" s="63"/>
      <c r="Y19" s="63"/>
      <c r="Z19" s="63"/>
      <c r="AA19" s="63"/>
      <c r="AB19" s="63"/>
      <c r="AC19" s="65"/>
      <c r="AD19" s="64"/>
      <c r="AE19" s="63"/>
      <c r="AF19" s="63"/>
      <c r="AG19" s="63"/>
      <c r="AH19" s="63"/>
      <c r="AI19" s="63"/>
      <c r="AJ19" s="63"/>
      <c r="AK19" s="63"/>
      <c r="AL19" s="63"/>
      <c r="AM19" s="63"/>
      <c r="AN19" s="65"/>
      <c r="AO19" s="64"/>
      <c r="AP19" s="63"/>
      <c r="AQ19" s="63"/>
      <c r="AR19" s="63"/>
      <c r="AS19" s="63"/>
      <c r="AT19" s="63"/>
      <c r="AU19" s="63"/>
      <c r="AV19" s="63"/>
      <c r="AW19" s="63"/>
      <c r="AX19" s="63"/>
      <c r="AY19" s="65"/>
      <c r="AZ19" s="64"/>
      <c r="BA19" s="63"/>
      <c r="BB19" s="63"/>
      <c r="BC19" s="63"/>
      <c r="BD19" s="63"/>
      <c r="BE19" s="63"/>
      <c r="BF19" s="63"/>
      <c r="BG19" s="63"/>
      <c r="BH19" s="63"/>
      <c r="BI19" s="63"/>
      <c r="BJ19" s="65"/>
    </row>
    <row r="20" ht="17.25" customHeight="1">
      <c r="A20" s="59"/>
      <c r="B20" s="66"/>
      <c r="C20" s="60"/>
      <c r="D20" s="60"/>
      <c r="E20" s="60"/>
      <c r="F20" s="60"/>
      <c r="G20" s="67"/>
      <c r="H20" s="61"/>
      <c r="I20" s="62"/>
      <c r="J20" s="62"/>
      <c r="K20" s="62"/>
      <c r="L20" s="63"/>
      <c r="M20" s="63"/>
      <c r="N20" s="63"/>
      <c r="O20" s="63"/>
      <c r="P20" s="63"/>
      <c r="Q20" s="63"/>
      <c r="R20" s="68"/>
      <c r="S20" s="64"/>
      <c r="T20" s="63"/>
      <c r="U20" s="63"/>
      <c r="V20" s="63"/>
      <c r="W20" s="63"/>
      <c r="X20" s="63"/>
      <c r="Y20" s="63"/>
      <c r="Z20" s="63"/>
      <c r="AA20" s="63"/>
      <c r="AB20" s="63"/>
      <c r="AC20" s="65"/>
      <c r="AD20" s="64"/>
      <c r="AE20" s="63"/>
      <c r="AF20" s="63"/>
      <c r="AG20" s="63"/>
      <c r="AH20" s="63"/>
      <c r="AI20" s="63"/>
      <c r="AJ20" s="63"/>
      <c r="AK20" s="63"/>
      <c r="AL20" s="63"/>
      <c r="AM20" s="63"/>
      <c r="AN20" s="65"/>
      <c r="AO20" s="64"/>
      <c r="AP20" s="63"/>
      <c r="AQ20" s="63"/>
      <c r="AR20" s="63"/>
      <c r="AS20" s="63"/>
      <c r="AT20" s="63"/>
      <c r="AU20" s="63"/>
      <c r="AV20" s="63"/>
      <c r="AW20" s="63"/>
      <c r="AX20" s="63"/>
      <c r="AY20" s="65"/>
      <c r="AZ20" s="64"/>
      <c r="BA20" s="63"/>
      <c r="BB20" s="63"/>
      <c r="BC20" s="63"/>
      <c r="BD20" s="63"/>
      <c r="BE20" s="63"/>
      <c r="BF20" s="63"/>
      <c r="BG20" s="63"/>
      <c r="BH20" s="63"/>
      <c r="BI20" s="63"/>
      <c r="BJ20" s="65"/>
    </row>
    <row r="21" ht="17.25" customHeight="1">
      <c r="A21" s="59"/>
      <c r="B21" s="66"/>
      <c r="C21" s="60"/>
      <c r="D21" s="60"/>
      <c r="E21" s="60"/>
      <c r="F21" s="60"/>
      <c r="G21" s="67"/>
      <c r="H21" s="61"/>
      <c r="I21" s="62"/>
      <c r="J21" s="62"/>
      <c r="K21" s="62"/>
      <c r="L21" s="63"/>
      <c r="M21" s="63"/>
      <c r="N21" s="63"/>
      <c r="O21" s="63"/>
      <c r="P21" s="63"/>
      <c r="Q21" s="63"/>
      <c r="R21" s="68"/>
      <c r="S21" s="64"/>
      <c r="T21" s="63"/>
      <c r="U21" s="63"/>
      <c r="V21" s="63"/>
      <c r="W21" s="63"/>
      <c r="X21" s="63"/>
      <c r="Y21" s="63"/>
      <c r="Z21" s="63"/>
      <c r="AA21" s="63"/>
      <c r="AB21" s="63"/>
      <c r="AC21" s="65"/>
      <c r="AD21" s="64"/>
      <c r="AE21" s="63"/>
      <c r="AF21" s="63"/>
      <c r="AG21" s="63"/>
      <c r="AH21" s="63"/>
      <c r="AI21" s="63"/>
      <c r="AJ21" s="63"/>
      <c r="AK21" s="63"/>
      <c r="AL21" s="63"/>
      <c r="AM21" s="63"/>
      <c r="AN21" s="65"/>
      <c r="AO21" s="64"/>
      <c r="AP21" s="63"/>
      <c r="AQ21" s="63"/>
      <c r="AR21" s="63"/>
      <c r="AS21" s="63"/>
      <c r="AT21" s="63"/>
      <c r="AU21" s="63"/>
      <c r="AV21" s="63"/>
      <c r="AW21" s="63"/>
      <c r="AX21" s="63"/>
      <c r="AY21" s="65"/>
      <c r="AZ21" s="64"/>
      <c r="BA21" s="63"/>
      <c r="BB21" s="63"/>
      <c r="BC21" s="63"/>
      <c r="BD21" s="63"/>
      <c r="BE21" s="63"/>
      <c r="BF21" s="63"/>
      <c r="BG21" s="63"/>
      <c r="BH21" s="63"/>
      <c r="BI21" s="63"/>
      <c r="BJ21" s="65"/>
    </row>
    <row r="22" ht="17.25" customHeight="1">
      <c r="A22" s="59"/>
      <c r="B22" s="66"/>
      <c r="C22" s="60"/>
      <c r="D22" s="60"/>
      <c r="E22" s="60"/>
      <c r="F22" s="60"/>
      <c r="G22" s="67"/>
      <c r="H22" s="61"/>
      <c r="I22" s="62"/>
      <c r="J22" s="62"/>
      <c r="K22" s="62"/>
      <c r="L22" s="63"/>
      <c r="M22" s="63"/>
      <c r="N22" s="63"/>
      <c r="O22" s="63"/>
      <c r="P22" s="63"/>
      <c r="Q22" s="63"/>
      <c r="R22" s="68"/>
      <c r="S22" s="64"/>
      <c r="T22" s="63"/>
      <c r="U22" s="63"/>
      <c r="V22" s="63"/>
      <c r="W22" s="63"/>
      <c r="X22" s="63"/>
      <c r="Y22" s="63"/>
      <c r="Z22" s="63"/>
      <c r="AA22" s="63"/>
      <c r="AB22" s="63"/>
      <c r="AC22" s="65"/>
      <c r="AD22" s="64"/>
      <c r="AE22" s="63"/>
      <c r="AF22" s="63"/>
      <c r="AG22" s="63"/>
      <c r="AH22" s="63"/>
      <c r="AI22" s="63"/>
      <c r="AJ22" s="63"/>
      <c r="AK22" s="63"/>
      <c r="AL22" s="63"/>
      <c r="AM22" s="63"/>
      <c r="AN22" s="65"/>
      <c r="AO22" s="64"/>
      <c r="AP22" s="63"/>
      <c r="AQ22" s="63"/>
      <c r="AR22" s="63"/>
      <c r="AS22" s="63"/>
      <c r="AT22" s="63"/>
      <c r="AU22" s="63"/>
      <c r="AV22" s="63"/>
      <c r="AW22" s="63"/>
      <c r="AX22" s="63"/>
      <c r="AY22" s="65"/>
      <c r="AZ22" s="64"/>
      <c r="BA22" s="63"/>
      <c r="BB22" s="63"/>
      <c r="BC22" s="63"/>
      <c r="BD22" s="63"/>
      <c r="BE22" s="63"/>
      <c r="BF22" s="63"/>
      <c r="BG22" s="63"/>
      <c r="BH22" s="63"/>
      <c r="BI22" s="63"/>
      <c r="BJ22" s="65"/>
    </row>
    <row r="23" ht="17.25" customHeight="1">
      <c r="A23" s="59"/>
      <c r="B23" s="66"/>
      <c r="C23" s="60"/>
      <c r="D23" s="60"/>
      <c r="E23" s="60"/>
      <c r="F23" s="69"/>
      <c r="G23" s="70"/>
      <c r="H23" s="61"/>
      <c r="I23" s="62"/>
      <c r="J23" s="62"/>
      <c r="K23" s="62"/>
      <c r="L23" s="63"/>
      <c r="M23" s="63"/>
      <c r="N23" s="63"/>
      <c r="O23" s="63"/>
      <c r="P23" s="63"/>
      <c r="Q23" s="63"/>
      <c r="R23" s="68"/>
      <c r="S23" s="64"/>
      <c r="T23" s="63"/>
      <c r="U23" s="63"/>
      <c r="V23" s="63"/>
      <c r="W23" s="63"/>
      <c r="X23" s="63"/>
      <c r="Y23" s="63"/>
      <c r="Z23" s="63"/>
      <c r="AA23" s="63"/>
      <c r="AB23" s="63"/>
      <c r="AC23" s="65"/>
      <c r="AD23" s="64"/>
      <c r="AE23" s="63"/>
      <c r="AF23" s="63"/>
      <c r="AG23" s="63"/>
      <c r="AH23" s="63"/>
      <c r="AI23" s="63"/>
      <c r="AJ23" s="63"/>
      <c r="AK23" s="63"/>
      <c r="AL23" s="63"/>
      <c r="AM23" s="63"/>
      <c r="AN23" s="65"/>
      <c r="AO23" s="64"/>
      <c r="AP23" s="63"/>
      <c r="AQ23" s="63"/>
      <c r="AR23" s="63"/>
      <c r="AS23" s="63"/>
      <c r="AT23" s="63"/>
      <c r="AU23" s="63"/>
      <c r="AV23" s="63"/>
      <c r="AW23" s="63"/>
      <c r="AX23" s="63"/>
      <c r="AY23" s="65"/>
      <c r="AZ23" s="64"/>
      <c r="BA23" s="63"/>
      <c r="BB23" s="63"/>
      <c r="BC23" s="63"/>
      <c r="BD23" s="63"/>
      <c r="BE23" s="63"/>
      <c r="BF23" s="63"/>
      <c r="BG23" s="63"/>
      <c r="BH23" s="63"/>
      <c r="BI23" s="63"/>
      <c r="BJ23" s="65"/>
    </row>
    <row r="24" ht="17.25" customHeight="1">
      <c r="A24" s="59"/>
      <c r="B24" s="66"/>
      <c r="C24" s="60"/>
      <c r="D24" s="60"/>
      <c r="E24" s="60"/>
      <c r="F24" s="69"/>
      <c r="G24" s="70"/>
      <c r="H24" s="61"/>
      <c r="I24" s="62"/>
      <c r="J24" s="62"/>
      <c r="K24" s="62"/>
      <c r="L24" s="63"/>
      <c r="M24" s="63"/>
      <c r="N24" s="63"/>
      <c r="O24" s="63"/>
      <c r="P24" s="63"/>
      <c r="Q24" s="63"/>
      <c r="R24" s="68"/>
      <c r="S24" s="64"/>
      <c r="T24" s="63"/>
      <c r="U24" s="63"/>
      <c r="V24" s="63"/>
      <c r="W24" s="63"/>
      <c r="X24" s="63"/>
      <c r="Y24" s="63"/>
      <c r="Z24" s="63"/>
      <c r="AA24" s="63"/>
      <c r="AB24" s="63"/>
      <c r="AC24" s="65"/>
      <c r="AD24" s="64"/>
      <c r="AE24" s="63"/>
      <c r="AF24" s="63"/>
      <c r="AG24" s="63"/>
      <c r="AH24" s="63"/>
      <c r="AI24" s="63"/>
      <c r="AJ24" s="63"/>
      <c r="AK24" s="63"/>
      <c r="AL24" s="63"/>
      <c r="AM24" s="63"/>
      <c r="AN24" s="65"/>
      <c r="AO24" s="64"/>
      <c r="AP24" s="63"/>
      <c r="AQ24" s="63"/>
      <c r="AR24" s="63"/>
      <c r="AS24" s="63"/>
      <c r="AT24" s="63"/>
      <c r="AU24" s="63"/>
      <c r="AV24" s="63"/>
      <c r="AW24" s="63"/>
      <c r="AX24" s="63"/>
      <c r="AY24" s="65"/>
      <c r="AZ24" s="64"/>
      <c r="BA24" s="63"/>
      <c r="BB24" s="63"/>
      <c r="BC24" s="63"/>
      <c r="BD24" s="63"/>
      <c r="BE24" s="63"/>
      <c r="BF24" s="63"/>
      <c r="BG24" s="63"/>
      <c r="BH24" s="63"/>
      <c r="BI24" s="63"/>
      <c r="BJ24" s="65"/>
    </row>
    <row r="25" ht="17.25" customHeight="1">
      <c r="A25" s="59"/>
      <c r="B25" s="66"/>
      <c r="C25" s="60"/>
      <c r="D25" s="60"/>
      <c r="E25" s="60"/>
      <c r="F25" s="69"/>
      <c r="G25" s="70"/>
      <c r="H25" s="61"/>
      <c r="I25" s="62"/>
      <c r="J25" s="62"/>
      <c r="K25" s="62"/>
      <c r="L25" s="63"/>
      <c r="M25" s="63"/>
      <c r="N25" s="63"/>
      <c r="O25" s="63"/>
      <c r="P25" s="63"/>
      <c r="Q25" s="63"/>
      <c r="R25" s="68"/>
      <c r="S25" s="64"/>
      <c r="T25" s="63"/>
      <c r="U25" s="63"/>
      <c r="V25" s="63"/>
      <c r="W25" s="63"/>
      <c r="X25" s="63"/>
      <c r="Y25" s="63"/>
      <c r="Z25" s="63"/>
      <c r="AA25" s="63"/>
      <c r="AB25" s="63"/>
      <c r="AC25" s="65"/>
      <c r="AD25" s="64"/>
      <c r="AE25" s="63"/>
      <c r="AF25" s="63"/>
      <c r="AG25" s="63"/>
      <c r="AH25" s="63"/>
      <c r="AI25" s="63"/>
      <c r="AJ25" s="63"/>
      <c r="AK25" s="63"/>
      <c r="AL25" s="63"/>
      <c r="AM25" s="63"/>
      <c r="AN25" s="65"/>
      <c r="AO25" s="64"/>
      <c r="AP25" s="63"/>
      <c r="AQ25" s="63"/>
      <c r="AR25" s="63"/>
      <c r="AS25" s="63"/>
      <c r="AT25" s="63"/>
      <c r="AU25" s="63"/>
      <c r="AV25" s="63"/>
      <c r="AW25" s="63"/>
      <c r="AX25" s="63"/>
      <c r="AY25" s="65"/>
      <c r="AZ25" s="64"/>
      <c r="BA25" s="63"/>
      <c r="BB25" s="63"/>
      <c r="BC25" s="63"/>
      <c r="BD25" s="63"/>
      <c r="BE25" s="63"/>
      <c r="BF25" s="63"/>
      <c r="BG25" s="63"/>
      <c r="BH25" s="63"/>
      <c r="BI25" s="63"/>
      <c r="BJ25" s="65"/>
    </row>
    <row r="26" ht="17.25" customHeight="1">
      <c r="A26" s="59"/>
      <c r="B26" s="66"/>
      <c r="C26" s="60"/>
      <c r="D26" s="60"/>
      <c r="E26" s="60"/>
      <c r="F26" s="69"/>
      <c r="G26" s="70"/>
      <c r="H26" s="61"/>
      <c r="I26" s="62"/>
      <c r="J26" s="62"/>
      <c r="K26" s="62"/>
      <c r="L26" s="63"/>
      <c r="M26" s="63"/>
      <c r="N26" s="63"/>
      <c r="O26" s="63"/>
      <c r="P26" s="63"/>
      <c r="Q26" s="63"/>
      <c r="R26" s="68"/>
      <c r="S26" s="71"/>
      <c r="T26" s="66"/>
      <c r="U26" s="66"/>
      <c r="V26" s="66"/>
      <c r="W26" s="66"/>
      <c r="X26" s="66"/>
      <c r="Y26" s="66"/>
      <c r="Z26" s="66"/>
      <c r="AA26" s="66"/>
      <c r="AB26" s="66"/>
      <c r="AC26" s="72"/>
      <c r="AD26" s="71"/>
      <c r="AE26" s="66"/>
      <c r="AF26" s="66"/>
      <c r="AG26" s="66"/>
      <c r="AH26" s="66"/>
      <c r="AI26" s="66"/>
      <c r="AJ26" s="66"/>
      <c r="AK26" s="66"/>
      <c r="AL26" s="66"/>
      <c r="AM26" s="66"/>
      <c r="AN26" s="72"/>
      <c r="AO26" s="71"/>
      <c r="AP26" s="66"/>
      <c r="AQ26" s="66"/>
      <c r="AR26" s="66"/>
      <c r="AS26" s="66"/>
      <c r="AT26" s="66"/>
      <c r="AU26" s="66"/>
      <c r="AV26" s="66"/>
      <c r="AW26" s="66"/>
      <c r="AX26" s="66"/>
      <c r="AY26" s="72"/>
      <c r="AZ26" s="71"/>
      <c r="BA26" s="66"/>
      <c r="BB26" s="66"/>
      <c r="BC26" s="66"/>
      <c r="BD26" s="66"/>
      <c r="BE26" s="66"/>
      <c r="BF26" s="66"/>
      <c r="BG26" s="66"/>
      <c r="BH26" s="66"/>
      <c r="BI26" s="66"/>
      <c r="BJ26" s="72"/>
    </row>
    <row r="27" ht="15.75" customHeight="1">
      <c r="A27" s="73"/>
      <c r="B27" s="74"/>
      <c r="C27" s="75"/>
      <c r="D27" s="75"/>
      <c r="E27" s="75"/>
      <c r="F27" s="76"/>
      <c r="G27" s="77"/>
      <c r="H27" s="78"/>
      <c r="I27" s="79"/>
      <c r="J27" s="79"/>
      <c r="K27" s="74"/>
      <c r="L27" s="80"/>
      <c r="M27" s="80"/>
      <c r="N27" s="80"/>
      <c r="O27" s="80"/>
      <c r="P27" s="74"/>
      <c r="Q27" s="74"/>
      <c r="R27" s="81"/>
      <c r="S27" s="82"/>
      <c r="T27" s="83"/>
      <c r="U27" s="83"/>
      <c r="V27" s="83"/>
      <c r="W27" s="83"/>
      <c r="X27" s="83"/>
      <c r="Y27" s="83"/>
      <c r="Z27" s="83"/>
      <c r="AA27" s="83"/>
      <c r="AB27" s="83"/>
      <c r="AC27" s="84"/>
      <c r="AD27" s="82"/>
      <c r="AE27" s="83"/>
      <c r="AF27" s="83"/>
      <c r="AG27" s="83"/>
      <c r="AH27" s="83"/>
      <c r="AI27" s="83"/>
      <c r="AJ27" s="83"/>
      <c r="AK27" s="83"/>
      <c r="AL27" s="83"/>
      <c r="AM27" s="83"/>
      <c r="AN27" s="84"/>
      <c r="AO27" s="82"/>
      <c r="AP27" s="83"/>
      <c r="AQ27" s="83"/>
      <c r="AR27" s="83"/>
      <c r="AS27" s="83"/>
      <c r="AT27" s="83"/>
      <c r="AU27" s="83"/>
      <c r="AV27" s="83"/>
      <c r="AW27" s="83"/>
      <c r="AX27" s="83"/>
      <c r="AY27" s="84"/>
      <c r="AZ27" s="82"/>
      <c r="BA27" s="83"/>
      <c r="BB27" s="83"/>
      <c r="BC27" s="83"/>
      <c r="BD27" s="83"/>
      <c r="BE27" s="83"/>
      <c r="BF27" s="83"/>
      <c r="BG27" s="83"/>
      <c r="BH27" s="83"/>
      <c r="BI27" s="83"/>
      <c r="BJ27" s="84"/>
    </row>
    <row r="28" ht="15.75" customHeight="1">
      <c r="A28" s="85"/>
      <c r="B28" s="86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</row>
    <row r="29" ht="15.75" customHeight="1">
      <c r="A29" s="85"/>
      <c r="B29" s="86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</row>
    <row r="30" ht="15.75" customHeight="1">
      <c r="A30" s="85"/>
      <c r="B30" s="86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</row>
    <row r="31" ht="15.75" customHeight="1">
      <c r="A31" s="85"/>
      <c r="B31" s="86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</row>
    <row r="32" ht="15.75" customHeight="1">
      <c r="A32" s="85"/>
      <c r="B32" s="86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</row>
    <row r="33" ht="15.75" customHeight="1">
      <c r="A33" s="85"/>
      <c r="B33" s="86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</row>
    <row r="34" ht="15.75" customHeight="1">
      <c r="A34" s="85"/>
      <c r="B34" s="86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</row>
    <row r="35" ht="15.75" customHeight="1">
      <c r="A35" s="85"/>
      <c r="B35" s="8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</row>
    <row r="36" ht="15.75" customHeight="1">
      <c r="A36" s="85"/>
      <c r="B36" s="8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</row>
    <row r="37" ht="15.75" customHeight="1">
      <c r="A37" s="85"/>
      <c r="B37" s="86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</row>
    <row r="38" ht="15.75" customHeight="1">
      <c r="A38" s="85"/>
      <c r="B38" s="86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</row>
    <row r="39" ht="15.75" customHeight="1">
      <c r="A39" s="85"/>
      <c r="B39" s="86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</row>
    <row r="40" ht="15.75" customHeight="1">
      <c r="A40" s="85"/>
      <c r="B40" s="86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</row>
    <row r="41" ht="15.75" customHeight="1">
      <c r="A41" s="85"/>
      <c r="B41" s="8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</row>
    <row r="42" ht="15.75" customHeight="1">
      <c r="A42" s="85"/>
      <c r="B42" s="86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</row>
    <row r="43" ht="15.75" customHeight="1">
      <c r="A43" s="85"/>
      <c r="B43" s="8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</row>
    <row r="44" ht="15.75" customHeight="1">
      <c r="A44" s="85"/>
      <c r="B44" s="86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</row>
    <row r="45" ht="15.75" customHeight="1">
      <c r="A45" s="85"/>
      <c r="B45" s="8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</row>
    <row r="46" ht="15.75" customHeight="1">
      <c r="A46" s="85"/>
      <c r="B46" s="86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</row>
    <row r="47" ht="15.75" customHeight="1">
      <c r="A47" s="85"/>
      <c r="B47" s="86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</row>
    <row r="48" ht="15.75" customHeight="1">
      <c r="A48" s="85"/>
      <c r="B48" s="86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</row>
    <row r="49" ht="15.75" customHeight="1">
      <c r="A49" s="85"/>
      <c r="B49" s="86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</row>
    <row r="50" ht="15.75" customHeight="1">
      <c r="A50" s="85"/>
      <c r="B50" s="86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</row>
    <row r="51" ht="15.75" customHeight="1">
      <c r="A51" s="85"/>
      <c r="B51" s="86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</row>
    <row r="52" ht="15.75" customHeight="1">
      <c r="A52" s="85"/>
      <c r="B52" s="86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</row>
    <row r="53" ht="15.75" customHeight="1">
      <c r="A53" s="85"/>
      <c r="B53" s="86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</row>
    <row r="54" ht="15.75" customHeight="1">
      <c r="A54" s="85"/>
      <c r="B54" s="86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</row>
    <row r="55" ht="15.75" customHeight="1">
      <c r="A55" s="85"/>
      <c r="B55" s="86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</row>
    <row r="56" ht="15.75" customHeight="1">
      <c r="A56" s="85"/>
      <c r="B56" s="86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</row>
    <row r="57" ht="15.75" customHeight="1">
      <c r="A57" s="85"/>
      <c r="B57" s="86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</row>
    <row r="58" ht="15.75" customHeight="1">
      <c r="A58" s="85"/>
      <c r="B58" s="86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</row>
    <row r="59" ht="15.75" customHeight="1">
      <c r="A59" s="85"/>
      <c r="B59" s="86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</row>
    <row r="60" ht="15.75" customHeight="1">
      <c r="A60" s="85"/>
      <c r="B60" s="86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</row>
    <row r="61" ht="15.75" customHeight="1">
      <c r="A61" s="85"/>
      <c r="B61" s="86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</row>
    <row r="62" ht="15.75" customHeight="1">
      <c r="A62" s="85"/>
      <c r="B62" s="86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</row>
    <row r="63" ht="15.75" customHeight="1">
      <c r="A63" s="85"/>
      <c r="B63" s="86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</row>
    <row r="64" ht="15.75" customHeight="1">
      <c r="A64" s="85"/>
      <c r="B64" s="86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</row>
    <row r="65" ht="15.75" customHeight="1">
      <c r="A65" s="85"/>
      <c r="B65" s="86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</row>
    <row r="66" ht="15.75" customHeight="1">
      <c r="A66" s="85"/>
      <c r="B66" s="86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</row>
    <row r="67" ht="15.75" customHeight="1">
      <c r="A67" s="85"/>
      <c r="B67" s="86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</row>
    <row r="68" ht="15.75" customHeight="1">
      <c r="A68" s="85"/>
      <c r="B68" s="86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</row>
    <row r="69" ht="15.75" customHeight="1">
      <c r="A69" s="85"/>
      <c r="B69" s="86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</row>
    <row r="70" ht="15.75" customHeight="1">
      <c r="A70" s="85"/>
      <c r="B70" s="86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</row>
    <row r="71" ht="15.75" customHeight="1">
      <c r="A71" s="85"/>
      <c r="B71" s="86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</row>
    <row r="72" ht="15.75" customHeight="1">
      <c r="A72" s="85"/>
      <c r="B72" s="86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</row>
    <row r="73" ht="15.75" customHeight="1">
      <c r="A73" s="85"/>
      <c r="B73" s="86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</row>
    <row r="74" ht="15.75" customHeight="1">
      <c r="A74" s="85"/>
      <c r="B74" s="86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</row>
    <row r="75" ht="15.75" customHeight="1">
      <c r="A75" s="85"/>
      <c r="B75" s="86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</row>
    <row r="76" ht="15.75" customHeight="1">
      <c r="A76" s="85"/>
      <c r="B76" s="86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</row>
    <row r="77" ht="15.75" customHeight="1">
      <c r="A77" s="85"/>
      <c r="B77" s="86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</row>
    <row r="78" ht="15.75" customHeight="1">
      <c r="A78" s="85"/>
      <c r="B78" s="86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</row>
    <row r="79" ht="15.75" customHeight="1">
      <c r="A79" s="85"/>
      <c r="B79" s="86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</row>
    <row r="80" ht="15.75" customHeight="1">
      <c r="A80" s="85"/>
      <c r="B80" s="86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</row>
    <row r="81" ht="15.75" customHeight="1">
      <c r="A81" s="85"/>
      <c r="B81" s="86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</row>
    <row r="82" ht="15.75" customHeight="1">
      <c r="A82" s="85"/>
      <c r="B82" s="86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</row>
    <row r="83" ht="15.75" customHeight="1">
      <c r="A83" s="85"/>
      <c r="B83" s="86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</row>
    <row r="84" ht="15.75" customHeight="1">
      <c r="A84" s="85"/>
      <c r="B84" s="86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</row>
    <row r="85" ht="15.75" customHeight="1">
      <c r="A85" s="85"/>
      <c r="B85" s="86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</row>
    <row r="86" ht="15.75" customHeight="1">
      <c r="A86" s="85"/>
      <c r="B86" s="86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</row>
    <row r="87" ht="15.75" customHeight="1">
      <c r="A87" s="85"/>
      <c r="B87" s="86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</row>
    <row r="88" ht="15.75" customHeight="1">
      <c r="A88" s="85"/>
      <c r="B88" s="86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</row>
    <row r="89" ht="15.75" customHeight="1">
      <c r="A89" s="85"/>
      <c r="B89" s="86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</row>
    <row r="90" ht="15.75" customHeight="1">
      <c r="A90" s="85"/>
      <c r="B90" s="86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</row>
    <row r="91" ht="15.75" customHeight="1">
      <c r="A91" s="85"/>
      <c r="B91" s="86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</row>
    <row r="92" ht="15.75" customHeight="1">
      <c r="A92" s="85"/>
      <c r="B92" s="86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</row>
    <row r="93" ht="15.75" customHeight="1">
      <c r="A93" s="85"/>
      <c r="B93" s="86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</row>
    <row r="94" ht="15.75" customHeight="1">
      <c r="A94" s="85"/>
      <c r="B94" s="86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</row>
    <row r="95" ht="15.75" customHeight="1">
      <c r="A95" s="85"/>
      <c r="B95" s="86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</row>
    <row r="96" ht="15.75" customHeight="1">
      <c r="A96" s="85"/>
      <c r="B96" s="86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</row>
    <row r="97" ht="15.75" customHeight="1">
      <c r="A97" s="85"/>
      <c r="B97" s="86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</row>
    <row r="98" ht="15.75" customHeight="1">
      <c r="A98" s="85"/>
      <c r="B98" s="86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</row>
    <row r="99" ht="15.75" customHeight="1">
      <c r="A99" s="85"/>
      <c r="B99" s="86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</row>
    <row r="100" ht="15.75" customHeight="1">
      <c r="A100" s="85"/>
      <c r="B100" s="86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</row>
    <row r="101" ht="15.75" customHeight="1">
      <c r="A101" s="85"/>
      <c r="B101" s="86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</row>
    <row r="102" ht="15.75" customHeight="1">
      <c r="A102" s="85"/>
      <c r="B102" s="86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</row>
    <row r="103" ht="15.75" customHeight="1">
      <c r="A103" s="85"/>
      <c r="B103" s="86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</row>
    <row r="104" ht="15.75" customHeight="1">
      <c r="A104" s="85"/>
      <c r="B104" s="86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</row>
    <row r="105" ht="15.75" customHeight="1">
      <c r="A105" s="85"/>
      <c r="B105" s="86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</row>
    <row r="106" ht="15.75" customHeight="1">
      <c r="A106" s="85"/>
      <c r="B106" s="86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</row>
    <row r="107" ht="15.75" customHeight="1">
      <c r="A107" s="85"/>
      <c r="B107" s="86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</row>
    <row r="108" ht="15.75" customHeight="1">
      <c r="A108" s="85"/>
      <c r="B108" s="86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</row>
    <row r="109" ht="15.75" customHeight="1">
      <c r="A109" s="85"/>
      <c r="B109" s="86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</row>
    <row r="110" ht="15.75" customHeight="1">
      <c r="A110" s="85"/>
      <c r="B110" s="86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</row>
    <row r="111" ht="15.75" customHeight="1">
      <c r="A111" s="85"/>
      <c r="B111" s="86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</row>
    <row r="112" ht="15.75" customHeight="1">
      <c r="A112" s="85"/>
      <c r="B112" s="86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</row>
    <row r="113" ht="15.75" customHeight="1">
      <c r="A113" s="85"/>
      <c r="B113" s="86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</row>
    <row r="114" ht="15.75" customHeight="1">
      <c r="A114" s="85"/>
      <c r="B114" s="86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</row>
    <row r="115" ht="15.75" customHeight="1">
      <c r="A115" s="85"/>
      <c r="B115" s="86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</row>
    <row r="116" ht="15.75" customHeight="1">
      <c r="A116" s="85"/>
      <c r="B116" s="86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</row>
    <row r="117" ht="15.75" customHeight="1">
      <c r="A117" s="85"/>
      <c r="B117" s="86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</row>
    <row r="118" ht="15.75" customHeight="1">
      <c r="A118" s="85"/>
      <c r="B118" s="86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</row>
    <row r="119" ht="15.75" customHeight="1">
      <c r="A119" s="85"/>
      <c r="B119" s="86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</row>
    <row r="120" ht="15.75" customHeight="1">
      <c r="A120" s="85"/>
      <c r="B120" s="86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</row>
    <row r="121" ht="15.75" customHeight="1">
      <c r="A121" s="85"/>
      <c r="B121" s="86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</row>
    <row r="122" ht="15.75" customHeight="1">
      <c r="A122" s="85"/>
      <c r="B122" s="86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</row>
    <row r="123" ht="15.75" customHeight="1">
      <c r="A123" s="85"/>
      <c r="B123" s="86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</row>
    <row r="124" ht="15.75" customHeight="1">
      <c r="A124" s="85"/>
      <c r="B124" s="86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</row>
    <row r="125" ht="15.75" customHeight="1">
      <c r="A125" s="85"/>
      <c r="B125" s="86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</row>
    <row r="126" ht="15.75" customHeight="1">
      <c r="A126" s="85"/>
      <c r="B126" s="86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</row>
    <row r="127" ht="15.75" customHeight="1">
      <c r="A127" s="85"/>
      <c r="B127" s="86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</row>
    <row r="128" ht="15.75" customHeight="1">
      <c r="A128" s="85"/>
      <c r="B128" s="86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</row>
    <row r="129" ht="15.75" customHeight="1">
      <c r="A129" s="85"/>
      <c r="B129" s="86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</row>
    <row r="130" ht="15.75" customHeight="1">
      <c r="A130" s="85"/>
      <c r="B130" s="86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</row>
    <row r="131" ht="15.75" customHeight="1">
      <c r="A131" s="85"/>
      <c r="B131" s="86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</row>
    <row r="132" ht="15.75" customHeight="1">
      <c r="A132" s="85"/>
      <c r="B132" s="86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</row>
    <row r="133" ht="15.75" customHeight="1">
      <c r="A133" s="85"/>
      <c r="B133" s="86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</row>
    <row r="134" ht="15.75" customHeight="1">
      <c r="A134" s="85"/>
      <c r="B134" s="86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</row>
    <row r="135" ht="15.75" customHeight="1">
      <c r="A135" s="85"/>
      <c r="B135" s="86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</row>
    <row r="136" ht="15.75" customHeight="1">
      <c r="A136" s="85"/>
      <c r="B136" s="86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</row>
    <row r="137" ht="15.75" customHeight="1">
      <c r="A137" s="85"/>
      <c r="B137" s="86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</row>
    <row r="138" ht="15.75" customHeight="1">
      <c r="A138" s="85"/>
      <c r="B138" s="86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</row>
    <row r="139" ht="15.75" customHeight="1">
      <c r="A139" s="85"/>
      <c r="B139" s="86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</row>
    <row r="140" ht="15.75" customHeight="1">
      <c r="A140" s="85"/>
      <c r="B140" s="86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</row>
    <row r="141" ht="15.75" customHeight="1">
      <c r="A141" s="85"/>
      <c r="B141" s="86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</row>
    <row r="142" ht="15.75" customHeight="1">
      <c r="A142" s="85"/>
      <c r="B142" s="86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</row>
    <row r="143" ht="15.75" customHeight="1">
      <c r="A143" s="85"/>
      <c r="B143" s="86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</row>
    <row r="144" ht="15.75" customHeight="1">
      <c r="A144" s="85"/>
      <c r="B144" s="86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</row>
    <row r="145" ht="15.75" customHeight="1">
      <c r="A145" s="85"/>
      <c r="B145" s="86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</row>
    <row r="146" ht="15.75" customHeight="1">
      <c r="A146" s="85"/>
      <c r="B146" s="86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</row>
    <row r="147" ht="15.75" customHeight="1">
      <c r="A147" s="85"/>
      <c r="B147" s="86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</row>
    <row r="148" ht="15.75" customHeight="1">
      <c r="A148" s="85"/>
      <c r="B148" s="86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</row>
    <row r="149" ht="15.75" customHeight="1">
      <c r="A149" s="85"/>
      <c r="B149" s="86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</row>
    <row r="150" ht="15.75" customHeight="1">
      <c r="A150" s="85"/>
      <c r="B150" s="86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</row>
    <row r="151" ht="15.75" customHeight="1">
      <c r="A151" s="85"/>
      <c r="B151" s="86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</row>
    <row r="152" ht="15.75" customHeight="1">
      <c r="A152" s="85"/>
      <c r="B152" s="86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</row>
    <row r="153" ht="15.75" customHeight="1">
      <c r="A153" s="85"/>
      <c r="B153" s="86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</row>
    <row r="154" ht="15.75" customHeight="1">
      <c r="A154" s="85"/>
      <c r="B154" s="86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</row>
    <row r="155" ht="15.75" customHeight="1">
      <c r="A155" s="85"/>
      <c r="B155" s="86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</row>
    <row r="156" ht="15.75" customHeight="1">
      <c r="A156" s="85"/>
      <c r="B156" s="86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</row>
    <row r="157" ht="15.75" customHeight="1">
      <c r="A157" s="85"/>
      <c r="B157" s="86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</row>
    <row r="158" ht="15.75" customHeight="1">
      <c r="A158" s="85"/>
      <c r="B158" s="86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</row>
    <row r="159" ht="15.75" customHeight="1">
      <c r="A159" s="85"/>
      <c r="B159" s="86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</row>
    <row r="160" ht="15.75" customHeight="1">
      <c r="A160" s="85"/>
      <c r="B160" s="86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</row>
    <row r="161" ht="15.75" customHeight="1">
      <c r="A161" s="85"/>
      <c r="B161" s="86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</row>
    <row r="162" ht="15.75" customHeight="1">
      <c r="A162" s="85"/>
      <c r="B162" s="86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</row>
    <row r="163" ht="15.75" customHeight="1">
      <c r="A163" s="85"/>
      <c r="B163" s="86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</row>
    <row r="164" ht="15.75" customHeight="1">
      <c r="A164" s="85"/>
      <c r="B164" s="86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</row>
    <row r="165" ht="15.75" customHeight="1">
      <c r="A165" s="85"/>
      <c r="B165" s="86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</row>
    <row r="166" ht="15.75" customHeight="1">
      <c r="A166" s="85"/>
      <c r="B166" s="86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</row>
    <row r="167" ht="15.75" customHeight="1">
      <c r="A167" s="85"/>
      <c r="B167" s="86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</row>
    <row r="168" ht="15.75" customHeight="1">
      <c r="A168" s="85"/>
      <c r="B168" s="86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</row>
    <row r="169" ht="15.75" customHeight="1">
      <c r="A169" s="85"/>
      <c r="B169" s="86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</row>
    <row r="170" ht="15.75" customHeight="1">
      <c r="A170" s="85"/>
      <c r="B170" s="86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</row>
    <row r="171" ht="15.75" customHeight="1">
      <c r="A171" s="85"/>
      <c r="B171" s="86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</row>
    <row r="172" ht="15.75" customHeight="1">
      <c r="A172" s="85"/>
      <c r="B172" s="86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</row>
    <row r="173" ht="15.75" customHeight="1">
      <c r="A173" s="85"/>
      <c r="B173" s="86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</row>
    <row r="174" ht="15.75" customHeight="1">
      <c r="A174" s="85"/>
      <c r="B174" s="86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</row>
    <row r="175" ht="15.75" customHeight="1">
      <c r="A175" s="85"/>
      <c r="B175" s="86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</row>
    <row r="176" ht="15.75" customHeight="1">
      <c r="A176" s="85"/>
      <c r="B176" s="86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</row>
    <row r="177" ht="15.75" customHeight="1">
      <c r="A177" s="85"/>
      <c r="B177" s="86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</row>
    <row r="178" ht="15.75" customHeight="1">
      <c r="A178" s="85"/>
      <c r="B178" s="86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</row>
    <row r="179" ht="15.75" customHeight="1">
      <c r="A179" s="85"/>
      <c r="B179" s="86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</row>
    <row r="180" ht="15.75" customHeight="1">
      <c r="A180" s="85"/>
      <c r="B180" s="86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</row>
    <row r="181" ht="15.75" customHeight="1">
      <c r="A181" s="85"/>
      <c r="B181" s="86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</row>
    <row r="182" ht="15.75" customHeight="1">
      <c r="A182" s="85"/>
      <c r="B182" s="86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</row>
    <row r="183" ht="15.75" customHeight="1">
      <c r="A183" s="85"/>
      <c r="B183" s="86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</row>
    <row r="184" ht="15.75" customHeight="1">
      <c r="A184" s="85"/>
      <c r="B184" s="86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</row>
    <row r="185" ht="15.75" customHeight="1">
      <c r="A185" s="85"/>
      <c r="B185" s="86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</row>
    <row r="186" ht="15.75" customHeight="1">
      <c r="A186" s="85"/>
      <c r="B186" s="86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</row>
    <row r="187" ht="15.75" customHeight="1">
      <c r="A187" s="85"/>
      <c r="B187" s="86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</row>
    <row r="188" ht="15.75" customHeight="1">
      <c r="A188" s="85"/>
      <c r="B188" s="86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</row>
    <row r="189" ht="15.75" customHeight="1">
      <c r="A189" s="85"/>
      <c r="B189" s="86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</row>
    <row r="190" ht="15.75" customHeight="1">
      <c r="A190" s="85"/>
      <c r="B190" s="86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</row>
    <row r="191" ht="15.75" customHeight="1">
      <c r="A191" s="85"/>
      <c r="B191" s="86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</row>
    <row r="192" ht="15.75" customHeight="1">
      <c r="A192" s="85"/>
      <c r="B192" s="86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</row>
    <row r="193" ht="15.75" customHeight="1">
      <c r="A193" s="85"/>
      <c r="B193" s="86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</row>
    <row r="194" ht="15.75" customHeight="1">
      <c r="A194" s="85"/>
      <c r="B194" s="86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</row>
    <row r="195" ht="15.75" customHeight="1">
      <c r="A195" s="85"/>
      <c r="B195" s="86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</row>
    <row r="196" ht="15.75" customHeight="1">
      <c r="A196" s="85"/>
      <c r="B196" s="86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</row>
    <row r="197" ht="15.75" customHeight="1">
      <c r="A197" s="85"/>
      <c r="B197" s="86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</row>
    <row r="198" ht="15.75" customHeight="1">
      <c r="A198" s="85"/>
      <c r="B198" s="86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</row>
    <row r="199" ht="15.75" customHeight="1">
      <c r="A199" s="85"/>
      <c r="B199" s="86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</row>
    <row r="200" ht="15.75" customHeight="1">
      <c r="A200" s="85"/>
      <c r="B200" s="86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</row>
    <row r="201" ht="15.75" customHeight="1">
      <c r="A201" s="85"/>
      <c r="B201" s="86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</row>
    <row r="202" ht="15.75" customHeight="1">
      <c r="A202" s="85"/>
      <c r="B202" s="86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</row>
    <row r="203" ht="15.75" customHeight="1">
      <c r="A203" s="85"/>
      <c r="B203" s="86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</row>
    <row r="204" ht="15.75" customHeight="1">
      <c r="A204" s="85"/>
      <c r="B204" s="86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</row>
    <row r="205" ht="15.75" customHeight="1">
      <c r="A205" s="85"/>
      <c r="B205" s="86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</row>
    <row r="206" ht="15.75" customHeight="1">
      <c r="A206" s="85"/>
      <c r="B206" s="86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</row>
    <row r="207" ht="15.75" customHeight="1">
      <c r="A207" s="85"/>
      <c r="B207" s="86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</row>
    <row r="208" ht="15.75" customHeight="1">
      <c r="A208" s="85"/>
      <c r="B208" s="86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</row>
    <row r="209" ht="15.75" customHeight="1">
      <c r="A209" s="85"/>
      <c r="B209" s="86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</row>
    <row r="210" ht="15.75" customHeight="1">
      <c r="A210" s="85"/>
      <c r="B210" s="86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</row>
    <row r="211" ht="15.75" customHeight="1">
      <c r="A211" s="85"/>
      <c r="B211" s="86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</row>
    <row r="212" ht="15.75" customHeight="1">
      <c r="A212" s="85"/>
      <c r="B212" s="86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</row>
    <row r="213" ht="15.75" customHeight="1">
      <c r="A213" s="85"/>
      <c r="B213" s="86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</row>
    <row r="214" ht="15.75" customHeight="1">
      <c r="A214" s="85"/>
      <c r="B214" s="86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</row>
    <row r="215" ht="15.75" customHeight="1">
      <c r="A215" s="85"/>
      <c r="B215" s="86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</row>
    <row r="216" ht="15.75" customHeight="1">
      <c r="A216" s="85"/>
      <c r="B216" s="86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</row>
    <row r="217" ht="15.75" customHeight="1">
      <c r="A217" s="85"/>
      <c r="B217" s="86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</row>
    <row r="218" ht="15.75" customHeight="1">
      <c r="A218" s="85"/>
      <c r="B218" s="86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</row>
    <row r="219" ht="15.75" customHeight="1">
      <c r="A219" s="85"/>
      <c r="B219" s="86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</row>
    <row r="220" ht="15.75" customHeight="1">
      <c r="A220" s="85"/>
      <c r="B220" s="86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</row>
    <row r="221" ht="15.75" customHeight="1">
      <c r="A221" s="85"/>
      <c r="B221" s="86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</row>
    <row r="222" ht="15.75" customHeight="1">
      <c r="A222" s="85"/>
      <c r="B222" s="86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</row>
    <row r="223" ht="15.75" customHeight="1">
      <c r="A223" s="85"/>
      <c r="B223" s="86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</row>
    <row r="224" ht="15.75" customHeight="1">
      <c r="A224" s="85"/>
      <c r="B224" s="86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</row>
    <row r="225" ht="15.75" customHeight="1">
      <c r="N225" s="33"/>
    </row>
    <row r="226" ht="15.75" customHeight="1">
      <c r="N226" s="33"/>
    </row>
    <row r="227" ht="15.75" customHeight="1">
      <c r="N227" s="33"/>
    </row>
    <row r="228" ht="15.75" customHeight="1">
      <c r="N228" s="33"/>
    </row>
    <row r="229" ht="15.75" customHeight="1">
      <c r="N229" s="33"/>
    </row>
    <row r="230" ht="15.75" customHeight="1">
      <c r="N230" s="33"/>
    </row>
    <row r="231" ht="15.75" customHeight="1">
      <c r="N231" s="33"/>
    </row>
    <row r="232" ht="15.75" customHeight="1">
      <c r="N232" s="33"/>
    </row>
    <row r="233" ht="15.75" customHeight="1">
      <c r="N233" s="33"/>
    </row>
    <row r="234" ht="15.75" customHeight="1">
      <c r="N234" s="33"/>
    </row>
    <row r="235" ht="15.75" customHeight="1">
      <c r="N235" s="33"/>
    </row>
    <row r="236" ht="15.75" customHeight="1">
      <c r="N236" s="33"/>
    </row>
    <row r="237" ht="15.75" customHeight="1">
      <c r="N237" s="33"/>
    </row>
    <row r="238" ht="15.75" customHeight="1">
      <c r="N238" s="33"/>
    </row>
    <row r="239" ht="15.75" customHeight="1">
      <c r="N239" s="33"/>
    </row>
    <row r="240" ht="15.75" customHeight="1">
      <c r="N240" s="33"/>
    </row>
    <row r="241" ht="15.75" customHeight="1">
      <c r="N241" s="33"/>
    </row>
    <row r="242" ht="15.75" customHeight="1">
      <c r="N242" s="33"/>
    </row>
    <row r="243" ht="15.75" customHeight="1">
      <c r="N243" s="33"/>
    </row>
    <row r="244" ht="15.75" customHeight="1">
      <c r="N244" s="33"/>
    </row>
    <row r="245" ht="15.75" customHeight="1">
      <c r="N245" s="33"/>
    </row>
    <row r="246" ht="15.75" customHeight="1">
      <c r="N246" s="33"/>
    </row>
    <row r="247" ht="15.75" customHeight="1">
      <c r="N247" s="33"/>
    </row>
    <row r="248" ht="15.75" customHeight="1">
      <c r="N248" s="33"/>
    </row>
    <row r="249" ht="15.75" customHeight="1">
      <c r="N249" s="33"/>
    </row>
    <row r="250" ht="15.75" customHeight="1">
      <c r="N250" s="33"/>
    </row>
    <row r="251" ht="15.75" customHeight="1">
      <c r="N251" s="33"/>
    </row>
    <row r="252" ht="15.75" customHeight="1">
      <c r="N252" s="33"/>
    </row>
    <row r="253" ht="15.75" customHeight="1">
      <c r="N253" s="33"/>
    </row>
    <row r="254" ht="15.75" customHeight="1">
      <c r="N254" s="33"/>
    </row>
    <row r="255" ht="15.75" customHeight="1">
      <c r="N255" s="33"/>
    </row>
    <row r="256" ht="15.75" customHeight="1">
      <c r="N256" s="33"/>
    </row>
    <row r="257" ht="15.75" customHeight="1">
      <c r="N257" s="33"/>
    </row>
    <row r="258" ht="15.75" customHeight="1">
      <c r="N258" s="33"/>
    </row>
    <row r="259" ht="15.75" customHeight="1">
      <c r="N259" s="33"/>
    </row>
    <row r="260" ht="15.75" customHeight="1">
      <c r="N260" s="33"/>
    </row>
    <row r="261" ht="15.75" customHeight="1">
      <c r="N261" s="33"/>
    </row>
    <row r="262" ht="15.75" customHeight="1">
      <c r="N262" s="33"/>
    </row>
    <row r="263" ht="15.75" customHeight="1">
      <c r="N263" s="33"/>
    </row>
    <row r="264" ht="15.75" customHeight="1">
      <c r="N264" s="33"/>
    </row>
    <row r="265" ht="15.75" customHeight="1">
      <c r="N265" s="33"/>
    </row>
    <row r="266" ht="15.75" customHeight="1">
      <c r="N266" s="33"/>
    </row>
    <row r="267" ht="15.75" customHeight="1">
      <c r="N267" s="33"/>
    </row>
    <row r="268" ht="15.75" customHeight="1">
      <c r="N268" s="33"/>
    </row>
    <row r="269" ht="15.75" customHeight="1">
      <c r="N269" s="33"/>
    </row>
    <row r="270" ht="15.75" customHeight="1">
      <c r="N270" s="33"/>
    </row>
    <row r="271" ht="15.75" customHeight="1">
      <c r="N271" s="33"/>
    </row>
    <row r="272" ht="15.75" customHeight="1">
      <c r="N272" s="33"/>
    </row>
    <row r="273" ht="15.75" customHeight="1">
      <c r="N273" s="33"/>
    </row>
    <row r="274" ht="15.75" customHeight="1">
      <c r="N274" s="33"/>
    </row>
    <row r="275" ht="15.75" customHeight="1">
      <c r="N275" s="33"/>
    </row>
    <row r="276" ht="15.75" customHeight="1">
      <c r="N276" s="33"/>
    </row>
    <row r="277" ht="15.75" customHeight="1">
      <c r="N277" s="33"/>
    </row>
    <row r="278" ht="15.75" customHeight="1">
      <c r="N278" s="33"/>
    </row>
    <row r="279" ht="15.75" customHeight="1">
      <c r="N279" s="33"/>
    </row>
    <row r="280" ht="15.75" customHeight="1">
      <c r="N280" s="33"/>
    </row>
    <row r="281" ht="15.75" customHeight="1">
      <c r="N281" s="33"/>
    </row>
    <row r="282" ht="15.75" customHeight="1">
      <c r="N282" s="33"/>
    </row>
    <row r="283" ht="15.75" customHeight="1">
      <c r="N283" s="33"/>
    </row>
    <row r="284" ht="15.75" customHeight="1">
      <c r="N284" s="33"/>
    </row>
    <row r="285" ht="15.75" customHeight="1">
      <c r="N285" s="33"/>
    </row>
    <row r="286" ht="15.75" customHeight="1">
      <c r="N286" s="33"/>
    </row>
    <row r="287" ht="15.75" customHeight="1">
      <c r="N287" s="33"/>
    </row>
    <row r="288" ht="15.75" customHeight="1">
      <c r="N288" s="33"/>
    </row>
    <row r="289" ht="15.75" customHeight="1">
      <c r="N289" s="33"/>
    </row>
    <row r="290" ht="15.75" customHeight="1">
      <c r="N290" s="33"/>
    </row>
    <row r="291" ht="15.75" customHeight="1">
      <c r="N291" s="33"/>
    </row>
    <row r="292" ht="15.75" customHeight="1">
      <c r="N292" s="33"/>
    </row>
    <row r="293" ht="15.75" customHeight="1">
      <c r="N293" s="33"/>
    </row>
    <row r="294" ht="15.75" customHeight="1">
      <c r="N294" s="33"/>
    </row>
    <row r="295" ht="15.75" customHeight="1">
      <c r="N295" s="33"/>
    </row>
    <row r="296" ht="15.75" customHeight="1">
      <c r="N296" s="33"/>
    </row>
    <row r="297" ht="15.75" customHeight="1">
      <c r="N297" s="33"/>
    </row>
    <row r="298" ht="15.75" customHeight="1">
      <c r="N298" s="33"/>
    </row>
    <row r="299" ht="15.75" customHeight="1">
      <c r="N299" s="33"/>
    </row>
    <row r="300" ht="15.75" customHeight="1">
      <c r="N300" s="33"/>
    </row>
    <row r="301" ht="15.75" customHeight="1">
      <c r="N301" s="33"/>
    </row>
    <row r="302" ht="15.75" customHeight="1">
      <c r="N302" s="33"/>
    </row>
    <row r="303" ht="15.75" customHeight="1">
      <c r="N303" s="33"/>
    </row>
    <row r="304" ht="15.75" customHeight="1">
      <c r="N304" s="33"/>
    </row>
    <row r="305" ht="15.75" customHeight="1">
      <c r="N305" s="33"/>
    </row>
    <row r="306" ht="15.75" customHeight="1">
      <c r="N306" s="33"/>
    </row>
    <row r="307" ht="15.75" customHeight="1">
      <c r="N307" s="33"/>
    </row>
    <row r="308" ht="15.75" customHeight="1">
      <c r="N308" s="33"/>
    </row>
    <row r="309" ht="15.75" customHeight="1">
      <c r="N309" s="33"/>
    </row>
    <row r="310" ht="15.75" customHeight="1">
      <c r="N310" s="33"/>
    </row>
    <row r="311" ht="15.75" customHeight="1">
      <c r="N311" s="33"/>
    </row>
    <row r="312" ht="15.75" customHeight="1">
      <c r="N312" s="33"/>
    </row>
    <row r="313" ht="15.75" customHeight="1">
      <c r="N313" s="33"/>
    </row>
    <row r="314" ht="15.75" customHeight="1">
      <c r="N314" s="33"/>
    </row>
    <row r="315" ht="15.75" customHeight="1">
      <c r="N315" s="33"/>
    </row>
    <row r="316" ht="15.75" customHeight="1">
      <c r="N316" s="33"/>
    </row>
    <row r="317" ht="15.75" customHeight="1">
      <c r="N317" s="33"/>
    </row>
    <row r="318" ht="15.75" customHeight="1">
      <c r="N318" s="33"/>
    </row>
    <row r="319" ht="15.75" customHeight="1">
      <c r="N319" s="33"/>
    </row>
    <row r="320" ht="15.75" customHeight="1">
      <c r="N320" s="33"/>
    </row>
    <row r="321" ht="15.75" customHeight="1">
      <c r="N321" s="33"/>
    </row>
    <row r="322" ht="15.75" customHeight="1">
      <c r="N322" s="33"/>
    </row>
    <row r="323" ht="15.75" customHeight="1">
      <c r="N323" s="33"/>
    </row>
    <row r="324" ht="15.75" customHeight="1">
      <c r="N324" s="33"/>
    </row>
    <row r="325" ht="15.75" customHeight="1">
      <c r="N325" s="33"/>
    </row>
    <row r="326" ht="15.75" customHeight="1">
      <c r="N326" s="33"/>
    </row>
    <row r="327" ht="15.75" customHeight="1">
      <c r="N327" s="33"/>
    </row>
    <row r="328" ht="15.75" customHeight="1">
      <c r="N328" s="33"/>
    </row>
    <row r="329" ht="15.75" customHeight="1">
      <c r="N329" s="33"/>
    </row>
    <row r="330" ht="15.75" customHeight="1">
      <c r="N330" s="33"/>
    </row>
    <row r="331" ht="15.75" customHeight="1">
      <c r="N331" s="33"/>
    </row>
    <row r="332" ht="15.75" customHeight="1">
      <c r="N332" s="33"/>
    </row>
    <row r="333" ht="15.75" customHeight="1">
      <c r="N333" s="33"/>
    </row>
    <row r="334" ht="15.75" customHeight="1">
      <c r="N334" s="33"/>
    </row>
    <row r="335" ht="15.75" customHeight="1">
      <c r="N335" s="33"/>
    </row>
    <row r="336" ht="15.75" customHeight="1">
      <c r="N336" s="33"/>
    </row>
    <row r="337" ht="15.75" customHeight="1">
      <c r="N337" s="33"/>
    </row>
    <row r="338" ht="15.75" customHeight="1">
      <c r="N338" s="33"/>
    </row>
    <row r="339" ht="15.75" customHeight="1">
      <c r="N339" s="33"/>
    </row>
    <row r="340" ht="15.75" customHeight="1">
      <c r="N340" s="33"/>
    </row>
    <row r="341" ht="15.75" customHeight="1">
      <c r="N341" s="33"/>
    </row>
    <row r="342" ht="15.75" customHeight="1">
      <c r="N342" s="33"/>
    </row>
    <row r="343" ht="15.75" customHeight="1">
      <c r="N343" s="33"/>
    </row>
    <row r="344" ht="15.75" customHeight="1">
      <c r="N344" s="33"/>
    </row>
    <row r="345" ht="15.75" customHeight="1">
      <c r="N345" s="33"/>
    </row>
    <row r="346" ht="15.75" customHeight="1">
      <c r="N346" s="33"/>
    </row>
    <row r="347" ht="15.75" customHeight="1">
      <c r="N347" s="33"/>
    </row>
    <row r="348" ht="15.75" customHeight="1">
      <c r="N348" s="33"/>
    </row>
    <row r="349" ht="15.75" customHeight="1">
      <c r="N349" s="33"/>
    </row>
    <row r="350" ht="15.75" customHeight="1">
      <c r="N350" s="33"/>
    </row>
    <row r="351" ht="15.75" customHeight="1">
      <c r="N351" s="33"/>
    </row>
    <row r="352" ht="15.75" customHeight="1">
      <c r="N352" s="33"/>
    </row>
    <row r="353" ht="15.75" customHeight="1">
      <c r="N353" s="33"/>
    </row>
    <row r="354" ht="15.75" customHeight="1">
      <c r="N354" s="33"/>
    </row>
    <row r="355" ht="15.75" customHeight="1">
      <c r="N355" s="33"/>
    </row>
    <row r="356" ht="15.75" customHeight="1">
      <c r="N356" s="33"/>
    </row>
    <row r="357" ht="15.75" customHeight="1">
      <c r="N357" s="33"/>
    </row>
    <row r="358" ht="15.75" customHeight="1">
      <c r="N358" s="33"/>
    </row>
    <row r="359" ht="15.75" customHeight="1">
      <c r="N359" s="33"/>
    </row>
    <row r="360" ht="15.75" customHeight="1">
      <c r="N360" s="33"/>
    </row>
    <row r="361" ht="15.75" customHeight="1">
      <c r="N361" s="33"/>
    </row>
    <row r="362" ht="15.75" customHeight="1">
      <c r="N362" s="33"/>
    </row>
    <row r="363" ht="15.75" customHeight="1">
      <c r="N363" s="33"/>
    </row>
    <row r="364" ht="15.75" customHeight="1">
      <c r="N364" s="33"/>
    </row>
    <row r="365" ht="15.75" customHeight="1">
      <c r="N365" s="33"/>
    </row>
    <row r="366" ht="15.75" customHeight="1">
      <c r="N366" s="33"/>
    </row>
    <row r="367" ht="15.75" customHeight="1">
      <c r="N367" s="33"/>
    </row>
    <row r="368" ht="15.75" customHeight="1">
      <c r="N368" s="33"/>
    </row>
    <row r="369" ht="15.75" customHeight="1">
      <c r="N369" s="33"/>
    </row>
    <row r="370" ht="15.75" customHeight="1">
      <c r="N370" s="33"/>
    </row>
    <row r="371" ht="15.75" customHeight="1">
      <c r="N371" s="33"/>
    </row>
    <row r="372" ht="15.75" customHeight="1">
      <c r="N372" s="33"/>
    </row>
    <row r="373" ht="15.75" customHeight="1">
      <c r="N373" s="33"/>
    </row>
    <row r="374" ht="15.75" customHeight="1">
      <c r="N374" s="33"/>
    </row>
    <row r="375" ht="15.75" customHeight="1">
      <c r="N375" s="33"/>
    </row>
    <row r="376" ht="15.75" customHeight="1">
      <c r="N376" s="33"/>
    </row>
    <row r="377" ht="15.75" customHeight="1">
      <c r="N377" s="33"/>
    </row>
    <row r="378" ht="15.75" customHeight="1">
      <c r="N378" s="33"/>
    </row>
    <row r="379" ht="15.75" customHeight="1">
      <c r="N379" s="33"/>
    </row>
    <row r="380" ht="15.75" customHeight="1">
      <c r="N380" s="33"/>
    </row>
    <row r="381" ht="15.75" customHeight="1">
      <c r="N381" s="33"/>
    </row>
    <row r="382" ht="15.75" customHeight="1">
      <c r="N382" s="33"/>
    </row>
    <row r="383" ht="15.75" customHeight="1">
      <c r="N383" s="33"/>
    </row>
    <row r="384" ht="15.75" customHeight="1">
      <c r="N384" s="33"/>
    </row>
    <row r="385" ht="15.75" customHeight="1">
      <c r="N385" s="33"/>
    </row>
    <row r="386" ht="15.75" customHeight="1">
      <c r="N386" s="33"/>
    </row>
    <row r="387" ht="15.75" customHeight="1">
      <c r="N387" s="33"/>
    </row>
    <row r="388" ht="15.75" customHeight="1">
      <c r="N388" s="33"/>
    </row>
    <row r="389" ht="15.75" customHeight="1">
      <c r="N389" s="33"/>
    </row>
    <row r="390" ht="15.75" customHeight="1">
      <c r="N390" s="33"/>
    </row>
    <row r="391" ht="15.75" customHeight="1">
      <c r="N391" s="33"/>
    </row>
    <row r="392" ht="15.75" customHeight="1">
      <c r="N392" s="33"/>
    </row>
    <row r="393" ht="15.75" customHeight="1">
      <c r="N393" s="33"/>
    </row>
    <row r="394" ht="15.75" customHeight="1">
      <c r="N394" s="33"/>
    </row>
    <row r="395" ht="15.75" customHeight="1">
      <c r="N395" s="33"/>
    </row>
    <row r="396" ht="15.75" customHeight="1">
      <c r="N396" s="33"/>
    </row>
    <row r="397" ht="15.75" customHeight="1">
      <c r="N397" s="33"/>
    </row>
    <row r="398" ht="15.75" customHeight="1">
      <c r="N398" s="33"/>
    </row>
    <row r="399" ht="15.75" customHeight="1">
      <c r="N399" s="33"/>
    </row>
    <row r="400" ht="15.75" customHeight="1">
      <c r="N400" s="33"/>
    </row>
    <row r="401" ht="15.75" customHeight="1">
      <c r="N401" s="33"/>
    </row>
    <row r="402" ht="15.75" customHeight="1">
      <c r="N402" s="33"/>
    </row>
    <row r="403" ht="15.75" customHeight="1">
      <c r="N403" s="33"/>
    </row>
    <row r="404" ht="15.75" customHeight="1">
      <c r="N404" s="33"/>
    </row>
    <row r="405" ht="15.75" customHeight="1">
      <c r="N405" s="33"/>
    </row>
    <row r="406" ht="15.75" customHeight="1">
      <c r="N406" s="33"/>
    </row>
    <row r="407" ht="15.75" customHeight="1">
      <c r="N407" s="33"/>
    </row>
    <row r="408" ht="15.75" customHeight="1">
      <c r="N408" s="33"/>
    </row>
    <row r="409" ht="15.75" customHeight="1">
      <c r="N409" s="33"/>
    </row>
    <row r="410" ht="15.75" customHeight="1">
      <c r="N410" s="33"/>
    </row>
    <row r="411" ht="15.75" customHeight="1">
      <c r="N411" s="33"/>
    </row>
    <row r="412" ht="15.75" customHeight="1">
      <c r="N412" s="33"/>
    </row>
    <row r="413" ht="15.75" customHeight="1">
      <c r="N413" s="33"/>
    </row>
    <row r="414" ht="15.75" customHeight="1">
      <c r="N414" s="33"/>
    </row>
    <row r="415" ht="15.75" customHeight="1">
      <c r="N415" s="33"/>
    </row>
    <row r="416" ht="15.75" customHeight="1">
      <c r="N416" s="33"/>
    </row>
    <row r="417" ht="15.75" customHeight="1">
      <c r="N417" s="33"/>
    </row>
    <row r="418" ht="15.75" customHeight="1">
      <c r="N418" s="33"/>
    </row>
    <row r="419" ht="15.75" customHeight="1">
      <c r="N419" s="33"/>
    </row>
    <row r="420" ht="15.75" customHeight="1">
      <c r="N420" s="33"/>
    </row>
    <row r="421" ht="15.75" customHeight="1">
      <c r="N421" s="33"/>
    </row>
    <row r="422" ht="15.75" customHeight="1">
      <c r="N422" s="33"/>
    </row>
    <row r="423" ht="15.75" customHeight="1">
      <c r="N423" s="33"/>
    </row>
    <row r="424" ht="15.75" customHeight="1">
      <c r="N424" s="33"/>
    </row>
    <row r="425" ht="15.75" customHeight="1">
      <c r="N425" s="33"/>
    </row>
    <row r="426" ht="15.75" customHeight="1">
      <c r="N426" s="33"/>
    </row>
    <row r="427" ht="15.75" customHeight="1">
      <c r="N427" s="33"/>
    </row>
    <row r="428" ht="15.75" customHeight="1">
      <c r="N428" s="33"/>
    </row>
    <row r="429" ht="15.75" customHeight="1">
      <c r="N429" s="33"/>
    </row>
    <row r="430" ht="15.75" customHeight="1">
      <c r="N430" s="33"/>
    </row>
    <row r="431" ht="15.75" customHeight="1">
      <c r="N431" s="33"/>
    </row>
    <row r="432" ht="15.75" customHeight="1">
      <c r="N432" s="33"/>
    </row>
    <row r="433" ht="15.75" customHeight="1">
      <c r="N433" s="33"/>
    </row>
    <row r="434" ht="15.75" customHeight="1">
      <c r="N434" s="33"/>
    </row>
    <row r="435" ht="15.75" customHeight="1">
      <c r="N435" s="33"/>
    </row>
    <row r="436" ht="15.75" customHeight="1">
      <c r="N436" s="33"/>
    </row>
    <row r="437" ht="15.75" customHeight="1">
      <c r="N437" s="33"/>
    </row>
    <row r="438" ht="15.75" customHeight="1">
      <c r="N438" s="33"/>
    </row>
    <row r="439" ht="15.75" customHeight="1">
      <c r="N439" s="33"/>
    </row>
    <row r="440" ht="15.75" customHeight="1">
      <c r="N440" s="33"/>
    </row>
    <row r="441" ht="15.75" customHeight="1">
      <c r="N441" s="33"/>
    </row>
    <row r="442" ht="15.75" customHeight="1">
      <c r="N442" s="33"/>
    </row>
    <row r="443" ht="15.75" customHeight="1">
      <c r="N443" s="33"/>
    </row>
    <row r="444" ht="15.75" customHeight="1">
      <c r="N444" s="33"/>
    </row>
    <row r="445" ht="15.75" customHeight="1">
      <c r="N445" s="33"/>
    </row>
    <row r="446" ht="15.75" customHeight="1">
      <c r="N446" s="33"/>
    </row>
    <row r="447" ht="15.75" customHeight="1">
      <c r="N447" s="33"/>
    </row>
    <row r="448" ht="15.75" customHeight="1">
      <c r="N448" s="33"/>
    </row>
    <row r="449" ht="15.75" customHeight="1">
      <c r="N449" s="33"/>
    </row>
    <row r="450" ht="15.75" customHeight="1">
      <c r="N450" s="33"/>
    </row>
    <row r="451" ht="15.75" customHeight="1">
      <c r="N451" s="33"/>
    </row>
    <row r="452" ht="15.75" customHeight="1">
      <c r="N452" s="33"/>
    </row>
    <row r="453" ht="15.75" customHeight="1">
      <c r="N453" s="33"/>
    </row>
    <row r="454" ht="15.75" customHeight="1">
      <c r="N454" s="33"/>
    </row>
    <row r="455" ht="15.75" customHeight="1">
      <c r="N455" s="33"/>
    </row>
    <row r="456" ht="15.75" customHeight="1">
      <c r="N456" s="33"/>
    </row>
    <row r="457" ht="15.75" customHeight="1">
      <c r="N457" s="33"/>
    </row>
    <row r="458" ht="15.75" customHeight="1">
      <c r="N458" s="33"/>
    </row>
    <row r="459" ht="15.75" customHeight="1">
      <c r="N459" s="33"/>
    </row>
    <row r="460" ht="15.75" customHeight="1">
      <c r="N460" s="33"/>
    </row>
    <row r="461" ht="15.75" customHeight="1">
      <c r="N461" s="33"/>
    </row>
    <row r="462" ht="15.75" customHeight="1">
      <c r="N462" s="33"/>
    </row>
    <row r="463" ht="15.75" customHeight="1">
      <c r="N463" s="33"/>
    </row>
    <row r="464" ht="15.75" customHeight="1">
      <c r="N464" s="33"/>
    </row>
    <row r="465" ht="15.75" customHeight="1">
      <c r="N465" s="33"/>
    </row>
    <row r="466" ht="15.75" customHeight="1">
      <c r="N466" s="33"/>
    </row>
    <row r="467" ht="15.75" customHeight="1">
      <c r="N467" s="33"/>
    </row>
    <row r="468" ht="15.75" customHeight="1">
      <c r="N468" s="33"/>
    </row>
    <row r="469" ht="15.75" customHeight="1">
      <c r="N469" s="33"/>
    </row>
    <row r="470" ht="15.75" customHeight="1">
      <c r="N470" s="33"/>
    </row>
    <row r="471" ht="15.75" customHeight="1">
      <c r="N471" s="33"/>
    </row>
    <row r="472" ht="15.75" customHeight="1">
      <c r="N472" s="33"/>
    </row>
    <row r="473" ht="15.75" customHeight="1">
      <c r="N473" s="33"/>
    </row>
    <row r="474" ht="15.75" customHeight="1">
      <c r="N474" s="33"/>
    </row>
    <row r="475" ht="15.75" customHeight="1">
      <c r="N475" s="33"/>
    </row>
    <row r="476" ht="15.75" customHeight="1">
      <c r="N476" s="33"/>
    </row>
    <row r="477" ht="15.75" customHeight="1">
      <c r="N477" s="33"/>
    </row>
    <row r="478" ht="15.75" customHeight="1">
      <c r="N478" s="33"/>
    </row>
    <row r="479" ht="15.75" customHeight="1">
      <c r="N479" s="33"/>
    </row>
    <row r="480" ht="15.75" customHeight="1">
      <c r="N480" s="33"/>
    </row>
    <row r="481" ht="15.75" customHeight="1">
      <c r="N481" s="33"/>
    </row>
    <row r="482" ht="15.75" customHeight="1">
      <c r="N482" s="33"/>
    </row>
    <row r="483" ht="15.75" customHeight="1">
      <c r="N483" s="33"/>
    </row>
    <row r="484" ht="15.75" customHeight="1">
      <c r="N484" s="33"/>
    </row>
    <row r="485" ht="15.75" customHeight="1">
      <c r="N485" s="33"/>
    </row>
    <row r="486" ht="15.75" customHeight="1">
      <c r="N486" s="33"/>
    </row>
    <row r="487" ht="15.75" customHeight="1">
      <c r="N487" s="33"/>
    </row>
    <row r="488" ht="15.75" customHeight="1">
      <c r="N488" s="33"/>
    </row>
    <row r="489" ht="15.75" customHeight="1">
      <c r="N489" s="33"/>
    </row>
    <row r="490" ht="15.75" customHeight="1">
      <c r="N490" s="33"/>
    </row>
    <row r="491" ht="15.75" customHeight="1">
      <c r="N491" s="33"/>
    </row>
    <row r="492" ht="15.75" customHeight="1">
      <c r="N492" s="33"/>
    </row>
    <row r="493" ht="15.75" customHeight="1">
      <c r="N493" s="33"/>
    </row>
    <row r="494" ht="15.75" customHeight="1">
      <c r="N494" s="33"/>
    </row>
    <row r="495" ht="15.75" customHeight="1">
      <c r="N495" s="33"/>
    </row>
    <row r="496" ht="15.75" customHeight="1">
      <c r="N496" s="33"/>
    </row>
    <row r="497" ht="15.75" customHeight="1">
      <c r="N497" s="33"/>
    </row>
    <row r="498" ht="15.75" customHeight="1">
      <c r="N498" s="33"/>
    </row>
    <row r="499" ht="15.75" customHeight="1">
      <c r="N499" s="33"/>
    </row>
    <row r="500" ht="15.75" customHeight="1">
      <c r="N500" s="33"/>
    </row>
    <row r="501" ht="15.75" customHeight="1">
      <c r="N501" s="33"/>
    </row>
    <row r="502" ht="15.75" customHeight="1">
      <c r="N502" s="33"/>
    </row>
    <row r="503" ht="15.75" customHeight="1">
      <c r="N503" s="33"/>
    </row>
    <row r="504" ht="15.75" customHeight="1">
      <c r="N504" s="33"/>
    </row>
    <row r="505" ht="15.75" customHeight="1">
      <c r="N505" s="33"/>
    </row>
    <row r="506" ht="15.75" customHeight="1">
      <c r="N506" s="33"/>
    </row>
    <row r="507" ht="15.75" customHeight="1">
      <c r="N507" s="33"/>
    </row>
    <row r="508" ht="15.75" customHeight="1">
      <c r="N508" s="33"/>
    </row>
    <row r="509" ht="15.75" customHeight="1">
      <c r="N509" s="33"/>
    </row>
    <row r="510" ht="15.75" customHeight="1">
      <c r="N510" s="33"/>
    </row>
    <row r="511" ht="15.75" customHeight="1">
      <c r="N511" s="33"/>
    </row>
    <row r="512" ht="15.75" customHeight="1">
      <c r="N512" s="33"/>
    </row>
    <row r="513" ht="15.75" customHeight="1">
      <c r="N513" s="33"/>
    </row>
    <row r="514" ht="15.75" customHeight="1">
      <c r="N514" s="33"/>
    </row>
    <row r="515" ht="15.75" customHeight="1">
      <c r="N515" s="33"/>
    </row>
    <row r="516" ht="15.75" customHeight="1">
      <c r="N516" s="33"/>
    </row>
    <row r="517" ht="15.75" customHeight="1">
      <c r="N517" s="33"/>
    </row>
    <row r="518" ht="15.75" customHeight="1">
      <c r="N518" s="33"/>
    </row>
    <row r="519" ht="15.75" customHeight="1">
      <c r="N519" s="33"/>
    </row>
    <row r="520" ht="15.75" customHeight="1">
      <c r="N520" s="33"/>
    </row>
    <row r="521" ht="15.75" customHeight="1">
      <c r="N521" s="33"/>
    </row>
    <row r="522" ht="15.75" customHeight="1">
      <c r="N522" s="33"/>
    </row>
    <row r="523" ht="15.75" customHeight="1">
      <c r="N523" s="33"/>
    </row>
    <row r="524" ht="15.75" customHeight="1">
      <c r="N524" s="33"/>
    </row>
    <row r="525" ht="15.75" customHeight="1">
      <c r="N525" s="33"/>
    </row>
    <row r="526" ht="15.75" customHeight="1">
      <c r="N526" s="33"/>
    </row>
    <row r="527" ht="15.75" customHeight="1">
      <c r="N527" s="33"/>
    </row>
    <row r="528" ht="15.75" customHeight="1">
      <c r="N528" s="33"/>
    </row>
    <row r="529" ht="15.75" customHeight="1">
      <c r="N529" s="33"/>
    </row>
    <row r="530" ht="15.75" customHeight="1">
      <c r="N530" s="33"/>
    </row>
    <row r="531" ht="15.75" customHeight="1">
      <c r="N531" s="33"/>
    </row>
    <row r="532" ht="15.75" customHeight="1">
      <c r="N532" s="33"/>
    </row>
    <row r="533" ht="15.75" customHeight="1">
      <c r="N533" s="33"/>
    </row>
    <row r="534" ht="15.75" customHeight="1">
      <c r="N534" s="33"/>
    </row>
    <row r="535" ht="15.75" customHeight="1">
      <c r="N535" s="33"/>
    </row>
    <row r="536" ht="15.75" customHeight="1">
      <c r="N536" s="33"/>
    </row>
    <row r="537" ht="15.75" customHeight="1">
      <c r="N537" s="33"/>
    </row>
    <row r="538" ht="15.75" customHeight="1">
      <c r="N538" s="33"/>
    </row>
    <row r="539" ht="15.75" customHeight="1">
      <c r="N539" s="33"/>
    </row>
    <row r="540" ht="15.75" customHeight="1">
      <c r="N540" s="33"/>
    </row>
    <row r="541" ht="15.75" customHeight="1">
      <c r="N541" s="33"/>
    </row>
    <row r="542" ht="15.75" customHeight="1">
      <c r="N542" s="33"/>
    </row>
    <row r="543" ht="15.75" customHeight="1">
      <c r="N543" s="33"/>
    </row>
    <row r="544" ht="15.75" customHeight="1">
      <c r="N544" s="33"/>
    </row>
    <row r="545" ht="15.75" customHeight="1">
      <c r="N545" s="33"/>
    </row>
    <row r="546" ht="15.75" customHeight="1">
      <c r="N546" s="33"/>
    </row>
    <row r="547" ht="15.75" customHeight="1">
      <c r="N547" s="33"/>
    </row>
    <row r="548" ht="15.75" customHeight="1">
      <c r="N548" s="33"/>
    </row>
    <row r="549" ht="15.75" customHeight="1">
      <c r="N549" s="33"/>
    </row>
    <row r="550" ht="15.75" customHeight="1">
      <c r="N550" s="33"/>
    </row>
    <row r="551" ht="15.75" customHeight="1">
      <c r="N551" s="33"/>
    </row>
    <row r="552" ht="15.75" customHeight="1">
      <c r="N552" s="33"/>
    </row>
    <row r="553" ht="15.75" customHeight="1">
      <c r="N553" s="33"/>
    </row>
    <row r="554" ht="15.75" customHeight="1">
      <c r="N554" s="33"/>
    </row>
    <row r="555" ht="15.75" customHeight="1">
      <c r="N555" s="33"/>
    </row>
    <row r="556" ht="15.75" customHeight="1">
      <c r="N556" s="33"/>
    </row>
    <row r="557" ht="15.75" customHeight="1">
      <c r="N557" s="33"/>
    </row>
    <row r="558" ht="15.75" customHeight="1">
      <c r="N558" s="33"/>
    </row>
    <row r="559" ht="15.75" customHeight="1">
      <c r="N559" s="33"/>
    </row>
    <row r="560" ht="15.75" customHeight="1">
      <c r="N560" s="33"/>
    </row>
    <row r="561" ht="15.75" customHeight="1">
      <c r="N561" s="33"/>
    </row>
    <row r="562" ht="15.75" customHeight="1">
      <c r="N562" s="33"/>
    </row>
    <row r="563" ht="15.75" customHeight="1">
      <c r="N563" s="33"/>
    </row>
    <row r="564" ht="15.75" customHeight="1">
      <c r="N564" s="33"/>
    </row>
    <row r="565" ht="15.75" customHeight="1">
      <c r="N565" s="33"/>
    </row>
    <row r="566" ht="15.75" customHeight="1">
      <c r="N566" s="33"/>
    </row>
    <row r="567" ht="15.75" customHeight="1">
      <c r="N567" s="33"/>
    </row>
    <row r="568" ht="15.75" customHeight="1">
      <c r="N568" s="33"/>
    </row>
    <row r="569" ht="15.75" customHeight="1">
      <c r="N569" s="33"/>
    </row>
    <row r="570" ht="15.75" customHeight="1">
      <c r="N570" s="33"/>
    </row>
    <row r="571" ht="15.75" customHeight="1">
      <c r="N571" s="33"/>
    </row>
    <row r="572" ht="15.75" customHeight="1">
      <c r="N572" s="33"/>
    </row>
    <row r="573" ht="15.75" customHeight="1">
      <c r="N573" s="33"/>
    </row>
    <row r="574" ht="15.75" customHeight="1">
      <c r="N574" s="33"/>
    </row>
    <row r="575" ht="15.75" customHeight="1">
      <c r="N575" s="33"/>
    </row>
    <row r="576" ht="15.75" customHeight="1">
      <c r="N576" s="33"/>
    </row>
    <row r="577" ht="15.75" customHeight="1">
      <c r="N577" s="33"/>
    </row>
    <row r="578" ht="15.75" customHeight="1">
      <c r="N578" s="33"/>
    </row>
    <row r="579" ht="15.75" customHeight="1">
      <c r="N579" s="33"/>
    </row>
    <row r="580" ht="15.75" customHeight="1">
      <c r="N580" s="33"/>
    </row>
    <row r="581" ht="15.75" customHeight="1">
      <c r="N581" s="33"/>
    </row>
    <row r="582" ht="15.75" customHeight="1">
      <c r="N582" s="33"/>
    </row>
    <row r="583" ht="15.75" customHeight="1">
      <c r="N583" s="33"/>
    </row>
    <row r="584" ht="15.75" customHeight="1">
      <c r="N584" s="33"/>
    </row>
    <row r="585" ht="15.75" customHeight="1">
      <c r="N585" s="33"/>
    </row>
    <row r="586" ht="15.75" customHeight="1">
      <c r="N586" s="33"/>
    </row>
    <row r="587" ht="15.75" customHeight="1">
      <c r="N587" s="33"/>
    </row>
    <row r="588" ht="15.75" customHeight="1">
      <c r="N588" s="33"/>
    </row>
    <row r="589" ht="15.75" customHeight="1">
      <c r="N589" s="33"/>
    </row>
    <row r="590" ht="15.75" customHeight="1">
      <c r="N590" s="33"/>
    </row>
    <row r="591" ht="15.75" customHeight="1">
      <c r="N591" s="33"/>
    </row>
    <row r="592" ht="15.75" customHeight="1">
      <c r="N592" s="33"/>
    </row>
    <row r="593" ht="15.75" customHeight="1">
      <c r="N593" s="33"/>
    </row>
    <row r="594" ht="15.75" customHeight="1">
      <c r="N594" s="33"/>
    </row>
    <row r="595" ht="15.75" customHeight="1">
      <c r="N595" s="33"/>
    </row>
    <row r="596" ht="15.75" customHeight="1">
      <c r="N596" s="33"/>
    </row>
    <row r="597" ht="15.75" customHeight="1">
      <c r="N597" s="33"/>
    </row>
    <row r="598" ht="15.75" customHeight="1">
      <c r="N598" s="33"/>
    </row>
    <row r="599" ht="15.75" customHeight="1">
      <c r="N599" s="33"/>
    </row>
    <row r="600" ht="15.75" customHeight="1">
      <c r="N600" s="33"/>
    </row>
    <row r="601" ht="15.75" customHeight="1">
      <c r="N601" s="33"/>
    </row>
    <row r="602" ht="15.75" customHeight="1">
      <c r="N602" s="33"/>
    </row>
    <row r="603" ht="15.75" customHeight="1">
      <c r="N603" s="33"/>
    </row>
    <row r="604" ht="15.75" customHeight="1">
      <c r="N604" s="33"/>
    </row>
    <row r="605" ht="15.75" customHeight="1">
      <c r="N605" s="33"/>
    </row>
    <row r="606" ht="15.75" customHeight="1">
      <c r="N606" s="33"/>
    </row>
    <row r="607" ht="15.75" customHeight="1">
      <c r="N607" s="33"/>
    </row>
    <row r="608" ht="15.75" customHeight="1">
      <c r="N608" s="33"/>
    </row>
    <row r="609" ht="15.75" customHeight="1">
      <c r="N609" s="33"/>
    </row>
    <row r="610" ht="15.75" customHeight="1">
      <c r="N610" s="33"/>
    </row>
    <row r="611" ht="15.75" customHeight="1">
      <c r="N611" s="33"/>
    </row>
    <row r="612" ht="15.75" customHeight="1">
      <c r="N612" s="33"/>
    </row>
    <row r="613" ht="15.75" customHeight="1">
      <c r="N613" s="33"/>
    </row>
    <row r="614" ht="15.75" customHeight="1">
      <c r="N614" s="33"/>
    </row>
    <row r="615" ht="15.75" customHeight="1">
      <c r="N615" s="33"/>
    </row>
    <row r="616" ht="15.75" customHeight="1">
      <c r="N616" s="33"/>
    </row>
    <row r="617" ht="15.75" customHeight="1">
      <c r="N617" s="33"/>
    </row>
    <row r="618" ht="15.75" customHeight="1">
      <c r="N618" s="33"/>
    </row>
    <row r="619" ht="15.75" customHeight="1">
      <c r="N619" s="33"/>
    </row>
    <row r="620" ht="15.75" customHeight="1">
      <c r="N620" s="33"/>
    </row>
    <row r="621" ht="15.75" customHeight="1">
      <c r="N621" s="33"/>
    </row>
    <row r="622" ht="15.75" customHeight="1">
      <c r="N622" s="33"/>
    </row>
    <row r="623" ht="15.75" customHeight="1">
      <c r="N623" s="33"/>
    </row>
    <row r="624" ht="15.75" customHeight="1">
      <c r="N624" s="33"/>
    </row>
    <row r="625" ht="15.75" customHeight="1">
      <c r="N625" s="33"/>
    </row>
    <row r="626" ht="15.75" customHeight="1">
      <c r="N626" s="33"/>
    </row>
    <row r="627" ht="15.75" customHeight="1">
      <c r="N627" s="33"/>
    </row>
    <row r="628" ht="15.75" customHeight="1">
      <c r="N628" s="33"/>
    </row>
    <row r="629" ht="15.75" customHeight="1">
      <c r="N629" s="33"/>
    </row>
    <row r="630" ht="15.75" customHeight="1">
      <c r="N630" s="33"/>
    </row>
    <row r="631" ht="15.75" customHeight="1">
      <c r="N631" s="33"/>
    </row>
    <row r="632" ht="15.75" customHeight="1">
      <c r="N632" s="33"/>
    </row>
    <row r="633" ht="15.75" customHeight="1">
      <c r="N633" s="33"/>
    </row>
    <row r="634" ht="15.75" customHeight="1">
      <c r="N634" s="33"/>
    </row>
    <row r="635" ht="15.75" customHeight="1">
      <c r="N635" s="33"/>
    </row>
    <row r="636" ht="15.75" customHeight="1">
      <c r="N636" s="33"/>
    </row>
    <row r="637" ht="15.75" customHeight="1">
      <c r="N637" s="33"/>
    </row>
    <row r="638" ht="15.75" customHeight="1">
      <c r="N638" s="33"/>
    </row>
    <row r="639" ht="15.75" customHeight="1">
      <c r="N639" s="33"/>
    </row>
    <row r="640" ht="15.75" customHeight="1">
      <c r="N640" s="33"/>
    </row>
    <row r="641" ht="15.75" customHeight="1">
      <c r="N641" s="33"/>
    </row>
    <row r="642" ht="15.75" customHeight="1">
      <c r="N642" s="33"/>
    </row>
    <row r="643" ht="15.75" customHeight="1">
      <c r="N643" s="33"/>
    </row>
    <row r="644" ht="15.75" customHeight="1">
      <c r="N644" s="33"/>
    </row>
    <row r="645" ht="15.75" customHeight="1">
      <c r="N645" s="33"/>
    </row>
    <row r="646" ht="15.75" customHeight="1">
      <c r="N646" s="33"/>
    </row>
    <row r="647" ht="15.75" customHeight="1">
      <c r="N647" s="33"/>
    </row>
    <row r="648" ht="15.75" customHeight="1">
      <c r="N648" s="33"/>
    </row>
    <row r="649" ht="15.75" customHeight="1">
      <c r="N649" s="33"/>
    </row>
    <row r="650" ht="15.75" customHeight="1">
      <c r="N650" s="33"/>
    </row>
    <row r="651" ht="15.75" customHeight="1">
      <c r="N651" s="33"/>
    </row>
    <row r="652" ht="15.75" customHeight="1">
      <c r="N652" s="33"/>
    </row>
    <row r="653" ht="15.75" customHeight="1">
      <c r="N653" s="33"/>
    </row>
    <row r="654" ht="15.75" customHeight="1">
      <c r="N654" s="33"/>
    </row>
    <row r="655" ht="15.75" customHeight="1">
      <c r="N655" s="33"/>
    </row>
    <row r="656" ht="15.75" customHeight="1">
      <c r="N656" s="33"/>
    </row>
    <row r="657" ht="15.75" customHeight="1">
      <c r="N657" s="33"/>
    </row>
    <row r="658" ht="15.75" customHeight="1">
      <c r="N658" s="33"/>
    </row>
    <row r="659" ht="15.75" customHeight="1">
      <c r="N659" s="33"/>
    </row>
    <row r="660" ht="15.75" customHeight="1">
      <c r="N660" s="33"/>
    </row>
    <row r="661" ht="15.75" customHeight="1">
      <c r="N661" s="33"/>
    </row>
    <row r="662" ht="15.75" customHeight="1">
      <c r="N662" s="33"/>
    </row>
    <row r="663" ht="15.75" customHeight="1">
      <c r="N663" s="33"/>
    </row>
    <row r="664" ht="15.75" customHeight="1">
      <c r="N664" s="33"/>
    </row>
    <row r="665" ht="15.75" customHeight="1">
      <c r="N665" s="33"/>
    </row>
    <row r="666" ht="15.75" customHeight="1">
      <c r="N666" s="33"/>
    </row>
    <row r="667" ht="15.75" customHeight="1">
      <c r="N667" s="33"/>
    </row>
    <row r="668" ht="15.75" customHeight="1">
      <c r="N668" s="33"/>
    </row>
    <row r="669" ht="15.75" customHeight="1">
      <c r="N669" s="33"/>
    </row>
    <row r="670" ht="15.75" customHeight="1">
      <c r="N670" s="33"/>
    </row>
    <row r="671" ht="15.75" customHeight="1">
      <c r="N671" s="33"/>
    </row>
    <row r="672" ht="15.75" customHeight="1">
      <c r="N672" s="33"/>
    </row>
    <row r="673" ht="15.75" customHeight="1">
      <c r="N673" s="33"/>
    </row>
    <row r="674" ht="15.75" customHeight="1">
      <c r="N674" s="33"/>
    </row>
    <row r="675" ht="15.75" customHeight="1">
      <c r="N675" s="33"/>
    </row>
    <row r="676" ht="15.75" customHeight="1">
      <c r="N676" s="33"/>
    </row>
    <row r="677" ht="15.75" customHeight="1">
      <c r="N677" s="33"/>
    </row>
    <row r="678" ht="15.75" customHeight="1">
      <c r="N678" s="33"/>
    </row>
    <row r="679" ht="15.75" customHeight="1">
      <c r="N679" s="33"/>
    </row>
    <row r="680" ht="15.75" customHeight="1">
      <c r="N680" s="33"/>
    </row>
    <row r="681" ht="15.75" customHeight="1">
      <c r="N681" s="33"/>
    </row>
    <row r="682" ht="15.75" customHeight="1">
      <c r="N682" s="33"/>
    </row>
    <row r="683" ht="15.75" customHeight="1">
      <c r="N683" s="33"/>
    </row>
    <row r="684" ht="15.75" customHeight="1">
      <c r="N684" s="33"/>
    </row>
    <row r="685" ht="15.75" customHeight="1">
      <c r="N685" s="33"/>
    </row>
    <row r="686" ht="15.75" customHeight="1">
      <c r="N686" s="33"/>
    </row>
    <row r="687" ht="15.75" customHeight="1">
      <c r="N687" s="33"/>
    </row>
    <row r="688" ht="15.75" customHeight="1">
      <c r="N688" s="33"/>
    </row>
    <row r="689" ht="15.75" customHeight="1">
      <c r="N689" s="33"/>
    </row>
    <row r="690" ht="15.75" customHeight="1">
      <c r="N690" s="33"/>
    </row>
    <row r="691" ht="15.75" customHeight="1">
      <c r="N691" s="33"/>
    </row>
    <row r="692" ht="15.75" customHeight="1">
      <c r="N692" s="33"/>
    </row>
    <row r="693" ht="15.75" customHeight="1">
      <c r="N693" s="33"/>
    </row>
    <row r="694" ht="15.75" customHeight="1">
      <c r="N694" s="33"/>
    </row>
    <row r="695" ht="15.75" customHeight="1">
      <c r="N695" s="33"/>
    </row>
    <row r="696" ht="15.75" customHeight="1">
      <c r="N696" s="33"/>
    </row>
    <row r="697" ht="15.75" customHeight="1">
      <c r="N697" s="33"/>
    </row>
    <row r="698" ht="15.75" customHeight="1">
      <c r="N698" s="33"/>
    </row>
    <row r="699" ht="15.75" customHeight="1">
      <c r="N699" s="33"/>
    </row>
    <row r="700" ht="15.75" customHeight="1">
      <c r="N700" s="33"/>
    </row>
    <row r="701" ht="15.75" customHeight="1">
      <c r="N701" s="33"/>
    </row>
    <row r="702" ht="15.75" customHeight="1">
      <c r="N702" s="33"/>
    </row>
    <row r="703" ht="15.75" customHeight="1">
      <c r="N703" s="33"/>
    </row>
    <row r="704" ht="15.75" customHeight="1">
      <c r="N704" s="33"/>
    </row>
    <row r="705" ht="15.75" customHeight="1">
      <c r="N705" s="33"/>
    </row>
    <row r="706" ht="15.75" customHeight="1">
      <c r="N706" s="33"/>
    </row>
    <row r="707" ht="15.75" customHeight="1">
      <c r="N707" s="33"/>
    </row>
    <row r="708" ht="15.75" customHeight="1">
      <c r="N708" s="33"/>
    </row>
    <row r="709" ht="15.75" customHeight="1">
      <c r="N709" s="33"/>
    </row>
    <row r="710" ht="15.75" customHeight="1">
      <c r="N710" s="33"/>
    </row>
    <row r="711" ht="15.75" customHeight="1">
      <c r="N711" s="33"/>
    </row>
    <row r="712" ht="15.75" customHeight="1">
      <c r="N712" s="33"/>
    </row>
    <row r="713" ht="15.75" customHeight="1">
      <c r="N713" s="33"/>
    </row>
    <row r="714" ht="15.75" customHeight="1">
      <c r="N714" s="33"/>
    </row>
    <row r="715" ht="15.75" customHeight="1">
      <c r="N715" s="33"/>
    </row>
    <row r="716" ht="15.75" customHeight="1">
      <c r="N716" s="33"/>
    </row>
    <row r="717" ht="15.75" customHeight="1">
      <c r="N717" s="33"/>
    </row>
    <row r="718" ht="15.75" customHeight="1">
      <c r="N718" s="33"/>
    </row>
    <row r="719" ht="15.75" customHeight="1">
      <c r="N719" s="33"/>
    </row>
    <row r="720" ht="15.75" customHeight="1">
      <c r="N720" s="33"/>
    </row>
    <row r="721" ht="15.75" customHeight="1">
      <c r="N721" s="33"/>
    </row>
    <row r="722" ht="15.75" customHeight="1">
      <c r="N722" s="33"/>
    </row>
    <row r="723" ht="15.75" customHeight="1">
      <c r="N723" s="33"/>
    </row>
    <row r="724" ht="15.75" customHeight="1">
      <c r="N724" s="33"/>
    </row>
    <row r="725" ht="15.75" customHeight="1">
      <c r="N725" s="33"/>
    </row>
    <row r="726" ht="15.75" customHeight="1">
      <c r="N726" s="33"/>
    </row>
    <row r="727" ht="15.75" customHeight="1">
      <c r="N727" s="33"/>
    </row>
    <row r="728" ht="15.75" customHeight="1">
      <c r="N728" s="33"/>
    </row>
    <row r="729" ht="15.75" customHeight="1">
      <c r="N729" s="33"/>
    </row>
    <row r="730" ht="15.75" customHeight="1">
      <c r="N730" s="33"/>
    </row>
    <row r="731" ht="15.75" customHeight="1">
      <c r="N731" s="33"/>
    </row>
    <row r="732" ht="15.75" customHeight="1">
      <c r="N732" s="33"/>
    </row>
    <row r="733" ht="15.75" customHeight="1">
      <c r="N733" s="33"/>
    </row>
    <row r="734" ht="15.75" customHeight="1">
      <c r="N734" s="33"/>
    </row>
    <row r="735" ht="15.75" customHeight="1">
      <c r="N735" s="33"/>
    </row>
    <row r="736" ht="15.75" customHeight="1">
      <c r="N736" s="33"/>
    </row>
    <row r="737" ht="15.75" customHeight="1">
      <c r="N737" s="33"/>
    </row>
    <row r="738" ht="15.75" customHeight="1">
      <c r="N738" s="33"/>
    </row>
    <row r="739" ht="15.75" customHeight="1">
      <c r="N739" s="33"/>
    </row>
    <row r="740" ht="15.75" customHeight="1">
      <c r="N740" s="33"/>
    </row>
    <row r="741" ht="15.75" customHeight="1">
      <c r="N741" s="33"/>
    </row>
    <row r="742" ht="15.75" customHeight="1">
      <c r="N742" s="33"/>
    </row>
    <row r="743" ht="15.75" customHeight="1">
      <c r="N743" s="33"/>
    </row>
    <row r="744" ht="15.75" customHeight="1">
      <c r="N744" s="33"/>
    </row>
    <row r="745" ht="15.75" customHeight="1">
      <c r="N745" s="33"/>
    </row>
    <row r="746" ht="15.75" customHeight="1">
      <c r="N746" s="33"/>
    </row>
    <row r="747" ht="15.75" customHeight="1">
      <c r="N747" s="33"/>
    </row>
    <row r="748" ht="15.75" customHeight="1">
      <c r="N748" s="33"/>
    </row>
    <row r="749" ht="15.75" customHeight="1">
      <c r="N749" s="33"/>
    </row>
    <row r="750" ht="15.75" customHeight="1">
      <c r="N750" s="33"/>
    </row>
    <row r="751" ht="15.75" customHeight="1">
      <c r="N751" s="33"/>
    </row>
    <row r="752" ht="15.75" customHeight="1">
      <c r="N752" s="33"/>
    </row>
    <row r="753" ht="15.75" customHeight="1">
      <c r="N753" s="33"/>
    </row>
    <row r="754" ht="15.75" customHeight="1">
      <c r="N754" s="33"/>
    </row>
    <row r="755" ht="15.75" customHeight="1">
      <c r="N755" s="33"/>
    </row>
    <row r="756" ht="15.75" customHeight="1">
      <c r="N756" s="33"/>
    </row>
    <row r="757" ht="15.75" customHeight="1">
      <c r="N757" s="33"/>
    </row>
    <row r="758" ht="15.75" customHeight="1">
      <c r="N758" s="33"/>
    </row>
    <row r="759" ht="15.75" customHeight="1">
      <c r="N759" s="33"/>
    </row>
    <row r="760" ht="15.75" customHeight="1">
      <c r="N760" s="33"/>
    </row>
    <row r="761" ht="15.75" customHeight="1">
      <c r="N761" s="33"/>
    </row>
    <row r="762" ht="15.75" customHeight="1">
      <c r="N762" s="33"/>
    </row>
    <row r="763" ht="15.75" customHeight="1">
      <c r="N763" s="33"/>
    </row>
    <row r="764" ht="15.75" customHeight="1">
      <c r="N764" s="33"/>
    </row>
    <row r="765" ht="15.75" customHeight="1">
      <c r="N765" s="33"/>
    </row>
    <row r="766" ht="15.75" customHeight="1">
      <c r="N766" s="33"/>
    </row>
    <row r="767" ht="15.75" customHeight="1">
      <c r="N767" s="33"/>
    </row>
    <row r="768" ht="15.75" customHeight="1">
      <c r="N768" s="33"/>
    </row>
    <row r="769" ht="15.75" customHeight="1">
      <c r="N769" s="33"/>
    </row>
    <row r="770" ht="15.75" customHeight="1">
      <c r="N770" s="33"/>
    </row>
    <row r="771" ht="15.75" customHeight="1">
      <c r="N771" s="33"/>
    </row>
    <row r="772" ht="15.75" customHeight="1">
      <c r="N772" s="33"/>
    </row>
    <row r="773" ht="15.75" customHeight="1">
      <c r="N773" s="33"/>
    </row>
    <row r="774" ht="15.75" customHeight="1">
      <c r="N774" s="33"/>
    </row>
    <row r="775" ht="15.75" customHeight="1">
      <c r="N775" s="33"/>
    </row>
    <row r="776" ht="15.75" customHeight="1">
      <c r="N776" s="33"/>
    </row>
    <row r="777" ht="15.75" customHeight="1">
      <c r="N777" s="33"/>
    </row>
    <row r="778" ht="15.75" customHeight="1">
      <c r="N778" s="33"/>
    </row>
    <row r="779" ht="15.75" customHeight="1">
      <c r="N779" s="33"/>
    </row>
    <row r="780" ht="15.75" customHeight="1">
      <c r="N780" s="33"/>
    </row>
    <row r="781" ht="15.75" customHeight="1">
      <c r="N781" s="33"/>
    </row>
    <row r="782" ht="15.75" customHeight="1">
      <c r="N782" s="33"/>
    </row>
    <row r="783" ht="15.75" customHeight="1">
      <c r="N783" s="33"/>
    </row>
    <row r="784" ht="15.75" customHeight="1">
      <c r="N784" s="33"/>
    </row>
    <row r="785" ht="15.75" customHeight="1">
      <c r="N785" s="33"/>
    </row>
    <row r="786" ht="15.75" customHeight="1">
      <c r="N786" s="33"/>
    </row>
    <row r="787" ht="15.75" customHeight="1">
      <c r="N787" s="33"/>
    </row>
    <row r="788" ht="15.75" customHeight="1">
      <c r="N788" s="33"/>
    </row>
    <row r="789" ht="15.75" customHeight="1">
      <c r="N789" s="33"/>
    </row>
    <row r="790" ht="15.75" customHeight="1">
      <c r="N790" s="33"/>
    </row>
    <row r="791" ht="15.75" customHeight="1">
      <c r="N791" s="33"/>
    </row>
    <row r="792" ht="15.75" customHeight="1">
      <c r="N792" s="33"/>
    </row>
    <row r="793" ht="15.75" customHeight="1">
      <c r="N793" s="33"/>
    </row>
    <row r="794" ht="15.75" customHeight="1">
      <c r="N794" s="33"/>
    </row>
    <row r="795" ht="15.75" customHeight="1">
      <c r="N795" s="33"/>
    </row>
    <row r="796" ht="15.75" customHeight="1">
      <c r="N796" s="33"/>
    </row>
    <row r="797" ht="15.75" customHeight="1">
      <c r="N797" s="33"/>
    </row>
    <row r="798" ht="15.75" customHeight="1">
      <c r="N798" s="33"/>
    </row>
    <row r="799" ht="15.75" customHeight="1">
      <c r="N799" s="33"/>
    </row>
    <row r="800" ht="15.75" customHeight="1">
      <c r="N800" s="33"/>
    </row>
    <row r="801" ht="15.75" customHeight="1">
      <c r="N801" s="33"/>
    </row>
    <row r="802" ht="15.75" customHeight="1">
      <c r="N802" s="33"/>
    </row>
    <row r="803" ht="15.75" customHeight="1">
      <c r="N803" s="33"/>
    </row>
    <row r="804" ht="15.75" customHeight="1">
      <c r="N804" s="33"/>
    </row>
    <row r="805" ht="15.75" customHeight="1">
      <c r="N805" s="33"/>
    </row>
    <row r="806" ht="15.75" customHeight="1">
      <c r="N806" s="33"/>
    </row>
    <row r="807" ht="15.75" customHeight="1">
      <c r="N807" s="33"/>
    </row>
    <row r="808" ht="15.75" customHeight="1">
      <c r="N808" s="33"/>
    </row>
    <row r="809" ht="15.75" customHeight="1">
      <c r="N809" s="33"/>
    </row>
    <row r="810" ht="15.75" customHeight="1">
      <c r="N810" s="33"/>
    </row>
    <row r="811" ht="15.75" customHeight="1">
      <c r="N811" s="33"/>
    </row>
    <row r="812" ht="15.75" customHeight="1">
      <c r="N812" s="33"/>
    </row>
    <row r="813" ht="15.75" customHeight="1">
      <c r="N813" s="33"/>
    </row>
    <row r="814" ht="15.75" customHeight="1">
      <c r="N814" s="33"/>
    </row>
    <row r="815" ht="15.75" customHeight="1">
      <c r="N815" s="33"/>
    </row>
    <row r="816" ht="15.75" customHeight="1">
      <c r="N816" s="33"/>
    </row>
    <row r="817" ht="15.75" customHeight="1">
      <c r="N817" s="33"/>
    </row>
    <row r="818" ht="15.75" customHeight="1">
      <c r="N818" s="33"/>
    </row>
    <row r="819" ht="15.75" customHeight="1">
      <c r="N819" s="33"/>
    </row>
    <row r="820" ht="15.75" customHeight="1">
      <c r="N820" s="33"/>
    </row>
    <row r="821" ht="15.75" customHeight="1">
      <c r="N821" s="33"/>
    </row>
    <row r="822" ht="15.75" customHeight="1">
      <c r="N822" s="33"/>
    </row>
    <row r="823" ht="15.75" customHeight="1">
      <c r="N823" s="33"/>
    </row>
    <row r="824" ht="15.75" customHeight="1">
      <c r="N824" s="33"/>
    </row>
    <row r="825" ht="15.75" customHeight="1">
      <c r="N825" s="33"/>
    </row>
    <row r="826" ht="15.75" customHeight="1">
      <c r="N826" s="33"/>
    </row>
    <row r="827" ht="15.75" customHeight="1">
      <c r="N827" s="33"/>
    </row>
    <row r="828" ht="15.75" customHeight="1">
      <c r="N828" s="33"/>
    </row>
    <row r="829" ht="15.75" customHeight="1">
      <c r="N829" s="33"/>
    </row>
    <row r="830" ht="15.75" customHeight="1">
      <c r="N830" s="33"/>
    </row>
    <row r="831" ht="15.75" customHeight="1">
      <c r="N831" s="33"/>
    </row>
    <row r="832" ht="15.75" customHeight="1">
      <c r="N832" s="33"/>
    </row>
    <row r="833" ht="15.75" customHeight="1">
      <c r="N833" s="33"/>
    </row>
    <row r="834" ht="15.75" customHeight="1">
      <c r="N834" s="33"/>
    </row>
    <row r="835" ht="15.75" customHeight="1">
      <c r="N835" s="33"/>
    </row>
    <row r="836" ht="15.75" customHeight="1">
      <c r="N836" s="33"/>
    </row>
    <row r="837" ht="15.75" customHeight="1">
      <c r="N837" s="33"/>
    </row>
    <row r="838" ht="15.75" customHeight="1">
      <c r="N838" s="33"/>
    </row>
    <row r="839" ht="15.75" customHeight="1">
      <c r="N839" s="33"/>
    </row>
    <row r="840" ht="15.75" customHeight="1">
      <c r="N840" s="33"/>
    </row>
    <row r="841" ht="15.75" customHeight="1">
      <c r="N841" s="33"/>
    </row>
    <row r="842" ht="15.75" customHeight="1">
      <c r="N842" s="33"/>
    </row>
    <row r="843" ht="15.75" customHeight="1">
      <c r="N843" s="33"/>
    </row>
    <row r="844" ht="15.75" customHeight="1">
      <c r="N844" s="33"/>
    </row>
    <row r="845" ht="15.75" customHeight="1">
      <c r="N845" s="33"/>
    </row>
    <row r="846" ht="15.75" customHeight="1">
      <c r="N846" s="33"/>
    </row>
    <row r="847" ht="15.75" customHeight="1">
      <c r="N847" s="33"/>
    </row>
    <row r="848" ht="15.75" customHeight="1">
      <c r="N848" s="33"/>
    </row>
    <row r="849" ht="15.75" customHeight="1">
      <c r="N849" s="33"/>
    </row>
    <row r="850" ht="15.75" customHeight="1">
      <c r="N850" s="33"/>
    </row>
    <row r="851" ht="15.75" customHeight="1">
      <c r="N851" s="33"/>
    </row>
    <row r="852" ht="15.75" customHeight="1">
      <c r="N852" s="33"/>
    </row>
    <row r="853" ht="15.75" customHeight="1">
      <c r="N853" s="33"/>
    </row>
    <row r="854" ht="15.75" customHeight="1">
      <c r="N854" s="33"/>
    </row>
    <row r="855" ht="15.75" customHeight="1">
      <c r="N855" s="33"/>
    </row>
    <row r="856" ht="15.75" customHeight="1">
      <c r="N856" s="33"/>
    </row>
    <row r="857" ht="15.75" customHeight="1">
      <c r="N857" s="33"/>
    </row>
    <row r="858" ht="15.75" customHeight="1">
      <c r="N858" s="33"/>
    </row>
    <row r="859" ht="15.75" customHeight="1">
      <c r="N859" s="33"/>
    </row>
    <row r="860" ht="15.75" customHeight="1">
      <c r="N860" s="33"/>
    </row>
    <row r="861" ht="15.75" customHeight="1">
      <c r="N861" s="33"/>
    </row>
    <row r="862" ht="15.75" customHeight="1">
      <c r="N862" s="33"/>
    </row>
    <row r="863" ht="15.75" customHeight="1">
      <c r="N863" s="33"/>
    </row>
    <row r="864" ht="15.75" customHeight="1">
      <c r="N864" s="33"/>
    </row>
    <row r="865" ht="15.75" customHeight="1">
      <c r="N865" s="33"/>
    </row>
    <row r="866" ht="15.75" customHeight="1">
      <c r="N866" s="33"/>
    </row>
    <row r="867" ht="15.75" customHeight="1">
      <c r="N867" s="33"/>
    </row>
    <row r="868" ht="15.75" customHeight="1">
      <c r="N868" s="33"/>
    </row>
    <row r="869" ht="15.75" customHeight="1">
      <c r="N869" s="33"/>
    </row>
    <row r="870" ht="15.75" customHeight="1">
      <c r="N870" s="33"/>
    </row>
    <row r="871" ht="15.75" customHeight="1">
      <c r="N871" s="33"/>
    </row>
    <row r="872" ht="15.75" customHeight="1">
      <c r="N872" s="33"/>
    </row>
    <row r="873" ht="15.75" customHeight="1">
      <c r="N873" s="33"/>
    </row>
    <row r="874" ht="15.75" customHeight="1">
      <c r="N874" s="33"/>
    </row>
    <row r="875" ht="15.75" customHeight="1">
      <c r="N875" s="33"/>
    </row>
    <row r="876" ht="15.75" customHeight="1">
      <c r="N876" s="33"/>
    </row>
    <row r="877" ht="15.75" customHeight="1">
      <c r="N877" s="33"/>
    </row>
    <row r="878" ht="15.75" customHeight="1">
      <c r="N878" s="33"/>
    </row>
    <row r="879" ht="15.75" customHeight="1">
      <c r="N879" s="33"/>
    </row>
    <row r="880" ht="15.75" customHeight="1">
      <c r="N880" s="33"/>
    </row>
    <row r="881" ht="15.75" customHeight="1">
      <c r="N881" s="33"/>
    </row>
    <row r="882" ht="15.75" customHeight="1">
      <c r="N882" s="33"/>
    </row>
    <row r="883" ht="15.75" customHeight="1">
      <c r="N883" s="33"/>
    </row>
    <row r="884" ht="15.75" customHeight="1">
      <c r="N884" s="33"/>
    </row>
    <row r="885" ht="15.75" customHeight="1">
      <c r="N885" s="33"/>
    </row>
    <row r="886" ht="15.75" customHeight="1">
      <c r="N886" s="33"/>
    </row>
    <row r="887" ht="15.75" customHeight="1">
      <c r="N887" s="33"/>
    </row>
    <row r="888" ht="15.75" customHeight="1">
      <c r="N888" s="33"/>
    </row>
    <row r="889" ht="15.75" customHeight="1">
      <c r="N889" s="33"/>
    </row>
    <row r="890" ht="15.75" customHeight="1">
      <c r="N890" s="33"/>
    </row>
    <row r="891" ht="15.75" customHeight="1">
      <c r="N891" s="33"/>
    </row>
    <row r="892" ht="15.75" customHeight="1">
      <c r="N892" s="33"/>
    </row>
    <row r="893" ht="15.75" customHeight="1">
      <c r="N893" s="33"/>
    </row>
    <row r="894" ht="15.75" customHeight="1">
      <c r="N894" s="33"/>
    </row>
    <row r="895" ht="15.75" customHeight="1">
      <c r="N895" s="33"/>
    </row>
    <row r="896" ht="15.75" customHeight="1">
      <c r="N896" s="33"/>
    </row>
    <row r="897" ht="15.75" customHeight="1">
      <c r="N897" s="33"/>
    </row>
    <row r="898" ht="15.75" customHeight="1">
      <c r="N898" s="33"/>
    </row>
    <row r="899" ht="15.75" customHeight="1">
      <c r="N899" s="33"/>
    </row>
    <row r="900" ht="15.75" customHeight="1">
      <c r="N900" s="33"/>
    </row>
    <row r="901" ht="15.75" customHeight="1">
      <c r="N901" s="33"/>
    </row>
    <row r="902" ht="15.75" customHeight="1">
      <c r="N902" s="33"/>
    </row>
    <row r="903" ht="15.75" customHeight="1">
      <c r="N903" s="33"/>
    </row>
    <row r="904" ht="15.75" customHeight="1">
      <c r="N904" s="33"/>
    </row>
    <row r="905" ht="15.75" customHeight="1">
      <c r="N905" s="33"/>
    </row>
    <row r="906" ht="15.75" customHeight="1">
      <c r="N906" s="33"/>
    </row>
    <row r="907" ht="15.75" customHeight="1">
      <c r="N907" s="33"/>
    </row>
    <row r="908" ht="15.75" customHeight="1">
      <c r="N908" s="33"/>
    </row>
    <row r="909" ht="15.75" customHeight="1">
      <c r="N909" s="33"/>
    </row>
    <row r="910" ht="15.75" customHeight="1">
      <c r="N910" s="33"/>
    </row>
    <row r="911" ht="15.75" customHeight="1">
      <c r="N911" s="33"/>
    </row>
    <row r="912" ht="15.75" customHeight="1">
      <c r="N912" s="33"/>
    </row>
    <row r="913" ht="15.75" customHeight="1">
      <c r="N913" s="33"/>
    </row>
    <row r="914" ht="15.75" customHeight="1">
      <c r="N914" s="33"/>
    </row>
    <row r="915" ht="15.75" customHeight="1">
      <c r="N915" s="33"/>
    </row>
    <row r="916" ht="15.75" customHeight="1">
      <c r="N916" s="33"/>
    </row>
    <row r="917" ht="15.75" customHeight="1">
      <c r="N917" s="33"/>
    </row>
    <row r="918" ht="15.75" customHeight="1">
      <c r="N918" s="33"/>
    </row>
    <row r="919" ht="15.75" customHeight="1">
      <c r="N919" s="33"/>
    </row>
    <row r="920" ht="15.75" customHeight="1">
      <c r="N920" s="33"/>
    </row>
    <row r="921" ht="15.75" customHeight="1">
      <c r="N921" s="33"/>
    </row>
    <row r="922" ht="15.75" customHeight="1">
      <c r="N922" s="33"/>
    </row>
    <row r="923" ht="15.75" customHeight="1">
      <c r="N923" s="33"/>
    </row>
    <row r="924" ht="15.75" customHeight="1">
      <c r="N924" s="33"/>
    </row>
    <row r="925" ht="15.75" customHeight="1">
      <c r="N925" s="33"/>
    </row>
    <row r="926" ht="15.75" customHeight="1">
      <c r="N926" s="33"/>
    </row>
    <row r="927" ht="15.75" customHeight="1">
      <c r="N927" s="33"/>
    </row>
    <row r="928" ht="15.75" customHeight="1">
      <c r="N928" s="33"/>
    </row>
    <row r="929" ht="15.75" customHeight="1">
      <c r="N929" s="33"/>
    </row>
    <row r="930" ht="15.75" customHeight="1">
      <c r="N930" s="33"/>
    </row>
    <row r="931" ht="15.75" customHeight="1">
      <c r="N931" s="33"/>
    </row>
    <row r="932" ht="15.75" customHeight="1">
      <c r="N932" s="33"/>
    </row>
    <row r="933" ht="15.75" customHeight="1">
      <c r="N933" s="33"/>
    </row>
    <row r="934" ht="15.75" customHeight="1">
      <c r="N934" s="33"/>
    </row>
    <row r="935" ht="15.75" customHeight="1">
      <c r="N935" s="33"/>
    </row>
    <row r="936" ht="15.75" customHeight="1">
      <c r="N936" s="33"/>
    </row>
    <row r="937" ht="15.75" customHeight="1">
      <c r="N937" s="33"/>
    </row>
    <row r="938" ht="15.75" customHeight="1">
      <c r="N938" s="33"/>
    </row>
    <row r="939" ht="15.75" customHeight="1">
      <c r="N939" s="33"/>
    </row>
    <row r="940" ht="15.75" customHeight="1">
      <c r="N940" s="33"/>
    </row>
    <row r="941" ht="15.75" customHeight="1">
      <c r="N941" s="33"/>
    </row>
    <row r="942" ht="15.75" customHeight="1">
      <c r="N942" s="33"/>
    </row>
    <row r="943" ht="15.75" customHeight="1">
      <c r="N943" s="33"/>
    </row>
    <row r="944" ht="15.75" customHeight="1">
      <c r="N944" s="33"/>
    </row>
    <row r="945" ht="15.75" customHeight="1">
      <c r="N945" s="33"/>
    </row>
    <row r="946" ht="15.75" customHeight="1">
      <c r="N946" s="33"/>
    </row>
    <row r="947" ht="15.75" customHeight="1">
      <c r="N947" s="33"/>
    </row>
    <row r="948" ht="15.75" customHeight="1">
      <c r="N948" s="33"/>
    </row>
    <row r="949" ht="15.75" customHeight="1">
      <c r="N949" s="33"/>
    </row>
    <row r="950" ht="15.75" customHeight="1">
      <c r="N950" s="33"/>
    </row>
    <row r="951" ht="15.75" customHeight="1">
      <c r="N951" s="33"/>
    </row>
    <row r="952" ht="15.75" customHeight="1">
      <c r="N952" s="33"/>
    </row>
    <row r="953" ht="15.75" customHeight="1">
      <c r="N953" s="33"/>
    </row>
    <row r="954" ht="15.75" customHeight="1">
      <c r="N954" s="33"/>
    </row>
    <row r="955" ht="15.75" customHeight="1">
      <c r="N955" s="33"/>
    </row>
    <row r="956" ht="15.75" customHeight="1">
      <c r="N956" s="33"/>
    </row>
    <row r="957" ht="15.75" customHeight="1">
      <c r="N957" s="33"/>
    </row>
    <row r="958" ht="15.75" customHeight="1">
      <c r="N958" s="33"/>
    </row>
    <row r="959" ht="15.75" customHeight="1">
      <c r="N959" s="33"/>
    </row>
    <row r="960" ht="15.75" customHeight="1">
      <c r="N960" s="33"/>
    </row>
    <row r="961" ht="15.75" customHeight="1">
      <c r="N961" s="33"/>
    </row>
    <row r="962" ht="15.75" customHeight="1">
      <c r="N962" s="33"/>
    </row>
    <row r="963" ht="15.75" customHeight="1">
      <c r="N963" s="33"/>
    </row>
    <row r="964" ht="15.75" customHeight="1">
      <c r="N964" s="33"/>
    </row>
    <row r="965" ht="15.75" customHeight="1">
      <c r="N965" s="33"/>
    </row>
    <row r="966" ht="15.75" customHeight="1">
      <c r="N966" s="33"/>
    </row>
    <row r="967" ht="15.75" customHeight="1">
      <c r="N967" s="33"/>
    </row>
    <row r="968" ht="15.75" customHeight="1">
      <c r="N968" s="33"/>
    </row>
    <row r="969" ht="15.75" customHeight="1">
      <c r="N969" s="33"/>
    </row>
    <row r="970" ht="15.75" customHeight="1">
      <c r="N970" s="33"/>
    </row>
    <row r="971" ht="15.75" customHeight="1">
      <c r="N971" s="33"/>
    </row>
    <row r="972" ht="15.75" customHeight="1">
      <c r="N972" s="33"/>
    </row>
    <row r="973" ht="15.75" customHeight="1">
      <c r="N973" s="33"/>
    </row>
    <row r="974" ht="15.75" customHeight="1">
      <c r="N974" s="33"/>
    </row>
    <row r="975" ht="15.75" customHeight="1">
      <c r="N975" s="33"/>
    </row>
    <row r="976" ht="15.75" customHeight="1">
      <c r="N976" s="33"/>
    </row>
    <row r="977" ht="15.75" customHeight="1">
      <c r="N977" s="33"/>
    </row>
    <row r="978" ht="15.75" customHeight="1">
      <c r="N978" s="33"/>
    </row>
    <row r="979" ht="15.75" customHeight="1">
      <c r="N979" s="33"/>
    </row>
    <row r="980" ht="15.75" customHeight="1">
      <c r="N980" s="33"/>
    </row>
    <row r="981" ht="15.75" customHeight="1">
      <c r="N981" s="33"/>
    </row>
    <row r="982" ht="15.75" customHeight="1">
      <c r="N982" s="33"/>
    </row>
    <row r="983" ht="15.75" customHeight="1">
      <c r="N983" s="33"/>
    </row>
    <row r="984" ht="15.75" customHeight="1">
      <c r="N984" s="33"/>
    </row>
    <row r="985" ht="15.75" customHeight="1">
      <c r="N985" s="33"/>
    </row>
    <row r="986" ht="15.75" customHeight="1">
      <c r="N986" s="33"/>
    </row>
    <row r="987" ht="15.75" customHeight="1">
      <c r="N987" s="33"/>
    </row>
    <row r="988" ht="15.75" customHeight="1">
      <c r="N988" s="33"/>
    </row>
    <row r="989" ht="15.75" customHeight="1">
      <c r="N989" s="33"/>
    </row>
    <row r="990" ht="15.75" customHeight="1">
      <c r="N990" s="33"/>
    </row>
    <row r="991" ht="15.75" customHeight="1">
      <c r="N991" s="33"/>
    </row>
    <row r="992" ht="15.75" customHeight="1">
      <c r="N992" s="33"/>
    </row>
    <row r="993" ht="15.75" customHeight="1">
      <c r="N993" s="33"/>
    </row>
    <row r="994" ht="15.75" customHeight="1">
      <c r="N994" s="33"/>
    </row>
    <row r="995" ht="15.75" customHeight="1">
      <c r="N995" s="33"/>
    </row>
    <row r="996" ht="15.75" customHeight="1">
      <c r="N996" s="33"/>
    </row>
    <row r="997" ht="15.75" customHeight="1">
      <c r="N997" s="33"/>
    </row>
    <row r="998" ht="15.75" customHeight="1">
      <c r="N998" s="33"/>
    </row>
    <row r="999" ht="15.75" customHeight="1">
      <c r="N999" s="33"/>
    </row>
    <row r="1000" ht="15.75" customHeight="1">
      <c r="N1000" s="33"/>
    </row>
    <row r="1001" ht="15.75" customHeight="1">
      <c r="N1001" s="33"/>
    </row>
    <row r="1002" ht="15.75" customHeight="1">
      <c r="N1002" s="33"/>
    </row>
    <row r="1003">
      <c r="N1003" s="33"/>
    </row>
    <row r="1004">
      <c r="N1004" s="33"/>
    </row>
  </sheetData>
  <mergeCells count="24">
    <mergeCell ref="H6:R6"/>
    <mergeCell ref="S6:T6"/>
    <mergeCell ref="B1:K2"/>
    <mergeCell ref="B3:K4"/>
    <mergeCell ref="S5:AC5"/>
    <mergeCell ref="AD5:AN5"/>
    <mergeCell ref="AO5:AY5"/>
    <mergeCell ref="AZ5:BJ5"/>
    <mergeCell ref="A6:G6"/>
    <mergeCell ref="BF6:BJ6"/>
    <mergeCell ref="U6:V6"/>
    <mergeCell ref="W6:X6"/>
    <mergeCell ref="Y6:AC6"/>
    <mergeCell ref="AD6:AE6"/>
    <mergeCell ref="AF6:AG6"/>
    <mergeCell ref="AH6:AI6"/>
    <mergeCell ref="AJ6:AN6"/>
    <mergeCell ref="AO6:AP6"/>
    <mergeCell ref="AQ6:AR6"/>
    <mergeCell ref="AS6:AT6"/>
    <mergeCell ref="AU6:AY6"/>
    <mergeCell ref="AZ6:BA6"/>
    <mergeCell ref="BB6:BC6"/>
    <mergeCell ref="BD6:BE6"/>
  </mergeCells>
  <dataValidations>
    <dataValidation type="list" allowBlank="1" showErrorMessage="1" sqref="A8:A27">
      <formula1>LISTAS!$A$1:$A$14</formula1>
    </dataValidation>
    <dataValidation type="list" allowBlank="1" showErrorMessage="1" sqref="B8:B27">
      <formula1>LISTAS!$B$1:$B$14</formula1>
    </dataValidation>
  </dataValidations>
  <printOptions/>
  <pageMargins bottom="0.75" footer="0.0" header="0.0" left="0.7" right="0.7" top="0.75"/>
  <pageSetup scale="19" orientation="portrait"/>
  <drawing r:id="rId2"/>
  <legacyDrawing r:id="rId3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5.14"/>
  </cols>
  <sheetData>
    <row r="1">
      <c r="A1" s="87" t="s">
        <v>150</v>
      </c>
      <c r="B1" s="87" t="s">
        <v>151</v>
      </c>
      <c r="D1" s="4" t="str">
        <f>IFERROR(__xludf.DUMMYFUNCTION("UNIQUE(FILTER(B1:B14,A1:A14=PLAN!A8))"),"Implementar modelo de gestión y operación…")</f>
        <v>Implementar modelo de gestión y operación…</v>
      </c>
    </row>
    <row r="2">
      <c r="A2" s="87" t="s">
        <v>150</v>
      </c>
      <c r="B2" s="87" t="s">
        <v>152</v>
      </c>
      <c r="D2" s="4" t="str">
        <f>IFERROR(__xludf.DUMMYFUNCTION("""COMPUTED_VALUE"""),"Optimizar procesos de gestión jurídica…")</f>
        <v>Optimizar procesos de gestión jurídica…</v>
      </c>
    </row>
    <row r="3">
      <c r="A3" s="87" t="s">
        <v>153</v>
      </c>
      <c r="B3" s="87" t="s">
        <v>154</v>
      </c>
      <c r="D3" s="4" t="str">
        <f>IFERROR(__xludf.DUMMYFUNCTION("""COMPUTED_VALUE"""),"Fortalecer el sistema de control y gestión del riesgo…")</f>
        <v>Fortalecer el sistema de control y gestión del riesgo…</v>
      </c>
    </row>
    <row r="4">
      <c r="A4" s="87" t="s">
        <v>153</v>
      </c>
      <c r="B4" s="87" t="s">
        <v>155</v>
      </c>
      <c r="D4" s="4" t="str">
        <f>IFERROR(__xludf.DUMMYFUNCTION("""COMPUTED_VALUE"""),"Promover una administración pública eficiente…")</f>
        <v>Promover una administración pública eficiente…</v>
      </c>
    </row>
    <row r="5">
      <c r="A5" s="87" t="s">
        <v>153</v>
      </c>
      <c r="B5" s="87" t="s">
        <v>156</v>
      </c>
    </row>
    <row r="6">
      <c r="A6" s="87" t="s">
        <v>157</v>
      </c>
      <c r="B6" s="87" t="s">
        <v>158</v>
      </c>
    </row>
    <row r="7">
      <c r="A7" s="87" t="s">
        <v>157</v>
      </c>
      <c r="B7" s="87" t="s">
        <v>159</v>
      </c>
    </row>
    <row r="8">
      <c r="A8" s="87" t="s">
        <v>157</v>
      </c>
      <c r="B8" s="87" t="s">
        <v>160</v>
      </c>
    </row>
    <row r="9">
      <c r="A9" s="87" t="s">
        <v>161</v>
      </c>
      <c r="B9" s="87" t="s">
        <v>162</v>
      </c>
    </row>
    <row r="10">
      <c r="A10" s="87" t="s">
        <v>163</v>
      </c>
      <c r="B10" s="87" t="s">
        <v>164</v>
      </c>
    </row>
    <row r="11">
      <c r="A11" s="87" t="s">
        <v>110</v>
      </c>
      <c r="B11" s="87" t="s">
        <v>165</v>
      </c>
    </row>
    <row r="12">
      <c r="A12" s="87" t="s">
        <v>110</v>
      </c>
      <c r="B12" s="87" t="s">
        <v>166</v>
      </c>
    </row>
    <row r="13">
      <c r="A13" s="87" t="s">
        <v>110</v>
      </c>
      <c r="B13" s="87" t="s">
        <v>167</v>
      </c>
    </row>
    <row r="14">
      <c r="A14" s="87" t="s">
        <v>110</v>
      </c>
      <c r="B14" s="87" t="s">
        <v>111</v>
      </c>
    </row>
    <row r="16">
      <c r="B16" s="87"/>
      <c r="C16" s="87"/>
      <c r="D16" s="87"/>
      <c r="E16" s="87"/>
      <c r="F16" s="87"/>
      <c r="G16" s="87"/>
    </row>
    <row r="17">
      <c r="B17" s="87"/>
      <c r="C17" s="87"/>
      <c r="D17" s="87"/>
      <c r="E17" s="87"/>
      <c r="F17" s="87"/>
      <c r="G17" s="87"/>
    </row>
    <row r="18">
      <c r="B18" s="87"/>
      <c r="C18" s="87"/>
      <c r="D18" s="87"/>
      <c r="E18" s="87"/>
      <c r="G18" s="87"/>
    </row>
    <row r="19">
      <c r="C19" s="87"/>
      <c r="D19" s="87"/>
      <c r="G19" s="87"/>
    </row>
    <row r="20">
      <c r="G20" s="87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2025-12-22T15:41:57Z</dcterms:created>
  <dc:creator>Alejandro Miranda Zabaleta</dc:creator>
</cp:coreProperties>
</file>