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/>
  <mc:AlternateContent xmlns:mc="http://schemas.openxmlformats.org/markup-compatibility/2006">
    <mc:Choice Requires="x15">
      <x15ac:absPath xmlns:x15ac="http://schemas.microsoft.com/office/spreadsheetml/2010/11/ac" url="G:\Mi unidad\Sivicof\Anual 2026\DGC\"/>
    </mc:Choice>
  </mc:AlternateContent>
  <xr:revisionPtr revIDLastSave="0" documentId="13_ncr:1_{B42A312B-899C-4002-A615-9B7C673F25C8}" xr6:coauthVersionLast="47" xr6:coauthVersionMax="47" xr10:uidLastSave="{00000000-0000-0000-0000-000000000000}"/>
  <bookViews>
    <workbookView xWindow="-120" yWindow="-120" windowWidth="29040" windowHeight="15720" tabRatio="405" xr2:uid="{00000000-000D-0000-FFFF-FFFF00000000}"/>
  </bookViews>
  <sheets>
    <sheet name="14295 CB-1111-4  INFORMACION...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O17" i="1" l="1"/>
  <c r="P11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Luis Fernando Clavijo Sanchez</author>
  </authors>
  <commentList>
    <comment ref="O11" authorId="0" shapeId="0" xr:uid="{3061A4FC-FB1F-492A-A98B-7AB1F4B24B2B}">
      <text>
        <r>
          <rPr>
            <b/>
            <sz val="9"/>
            <color indexed="81"/>
            <rFont val="Tahoma"/>
            <family val="2"/>
          </rPr>
          <t xml:space="preserve">Luis Fernando Clavijo Sanchez
Sumatoria de los giros  realizados  en 2025 de la meta  de 3500  y Productividad 1053
</t>
        </r>
      </text>
    </comment>
    <comment ref="P11" authorId="0" shapeId="0" xr:uid="{2C5511F4-166A-4F21-AB91-607B5F29F25E}">
      <text>
        <r>
          <rPr>
            <b/>
            <sz val="9"/>
            <color indexed="81"/>
            <rFont val="Tahoma"/>
            <family val="2"/>
          </rPr>
          <t>Luis Fernando Clavijo Sanchez:</t>
        </r>
        <r>
          <rPr>
            <sz val="9"/>
            <color indexed="81"/>
            <rFont val="Tahoma"/>
            <family val="2"/>
          </rPr>
          <t xml:space="preserve">
Sumatoria de las reservas constituidas    en 2025 de la meta  de 3500  y productividad</t>
        </r>
      </text>
    </comment>
  </commentList>
</comments>
</file>

<file path=xl/sharedStrings.xml><?xml version="1.0" encoding="utf-8"?>
<sst xmlns="http://schemas.openxmlformats.org/spreadsheetml/2006/main" count="90" uniqueCount="64">
  <si>
    <t>Tipo Informe</t>
  </si>
  <si>
    <t>61 Ambiental PACA</t>
  </si>
  <si>
    <t>Formulario</t>
  </si>
  <si>
    <t>CB-1111-4: INFORMACION CONTRACTUAL DE PROYECTOS DEL PACA</t>
  </si>
  <si>
    <t>Moneda Informe</t>
  </si>
  <si>
    <t>Entidad</t>
  </si>
  <si>
    <t>Fecha</t>
  </si>
  <si>
    <t>Periodicidad</t>
  </si>
  <si>
    <t>Anual</t>
  </si>
  <si>
    <t>[1]</t>
  </si>
  <si>
    <t>0 INFORMACION CONTRACTUAL DE PROYECTOS DEL PACA</t>
  </si>
  <si>
    <t>NUMERO DEL PROYECTO DE INVERSION DE LA ENTIDAD</t>
  </si>
  <si>
    <t>NOMBRE DEL PROYECTO DE INVERSION DE LA ENTIDAD</t>
  </si>
  <si>
    <t>META/ACCION AMBIENTAL DEL PROYECTO DE INVERSION</t>
  </si>
  <si>
    <t>META ANUAL DEL PROYECTO</t>
  </si>
  <si>
    <t>EJECUCION ANUAL DEL PROYECTO  EJECUCION ANUAL DEL PROYECTO</t>
  </si>
  <si>
    <t>PRESUPUESTO DISPONIBLE PARA LA META/ACCION AMBIENTAL EN LA VIGENCIA FISCAL (EN PESOS)</t>
  </si>
  <si>
    <t>PRESUPUESTO EJECUTADO PARA LA META/ACCION AMBIENTAL EN LA VIGENCIA FISCAL (EN PESOS)</t>
  </si>
  <si>
    <t>CONCEPTO DE LA INVERSION</t>
  </si>
  <si>
    <t>IDENTIFICACION DEL CONCEPTO</t>
  </si>
  <si>
    <t>OBJETO DEL CONCEPTO</t>
  </si>
  <si>
    <t>FECHA DE SUSCRIPCIÓN O IMPOSICION DEL CONCEPTO</t>
  </si>
  <si>
    <t>VALOR DEL CONCEPTO DE LA INVERSION (EN PESOS)</t>
  </si>
  <si>
    <t>GIROS DE LA VIGENCIA (EN PESOS)</t>
  </si>
  <si>
    <t>SALDO EN CUENTAS POR PAGAR Y/O RESERVAS (EN PESOS)</t>
  </si>
  <si>
    <t>ESTADO ACTUAL DEL CONCEPTO</t>
  </si>
  <si>
    <t>OBSERVACIONES</t>
  </si>
  <si>
    <t>FILA_1</t>
  </si>
  <si>
    <t>1 CONTRATO</t>
  </si>
  <si>
    <t>1 EJECUCIÓN</t>
  </si>
  <si>
    <t>2 CONVENIO</t>
  </si>
  <si>
    <t>2 TERMINADO</t>
  </si>
  <si>
    <t>3 ORDEN DE PRESTACION DEL SERVICIO</t>
  </si>
  <si>
    <t>3 LIQUIDADO</t>
  </si>
  <si>
    <t>4 ORDEN DE COMPRA</t>
  </si>
  <si>
    <t>4 PAGADO</t>
  </si>
  <si>
    <t>5 MULTA</t>
  </si>
  <si>
    <t>6 OTROS</t>
  </si>
  <si>
    <t>Fortalecer 693 empresas con capacidades de gestión en acciones enfocadas en economía circular que mejoren la productividad del tejido empresarial entre las vigencias 2024 y 2027.</t>
  </si>
  <si>
    <t>1057-2025</t>
  </si>
  <si>
    <t xml:space="preserve">Contratar la prestación de los servicios para fortalecer empresas de alto impacto de Bogotá, en temáticas relacionadas con Ciencia, Tecnología E Innovación y los lineamientos establecidos por la SDDE - LOTE 2 ECONOMÍA CIRCULAR”, </t>
  </si>
  <si>
    <t>Mejoramiento de las capacidades de innovación, productividad e internacionalización del tejido empresarial de Bogotá Región para acceder a mercados locales, regionales e internacionales. Bogotá D.C.</t>
  </si>
  <si>
    <t xml:space="preserve">La meta PACA  se esta cumpliendo con los recursos  de la meta  de "Fortalecer empresas de la ciudad, a través de procesos de intervención....".( 3500) del PI  8157 </t>
  </si>
  <si>
    <t>Fortalecimiento de la capacidad administrativa y técnica de la SDDE para afrontar los desafíos institucionales en Bogotá D.C.</t>
  </si>
  <si>
    <t xml:space="preserve">Ejecutar y fortalecer al 100% las capacidades del Plan Institucional de Gestión Ambiental de la entidad </t>
  </si>
  <si>
    <t>474-2025</t>
  </si>
  <si>
    <t>Prestar servicios profesionales de formulación e implementación de programas, planes y proyectos relacionados con la protección del medio ambiente, dando cumplimiento a los procedimientos de la entidad y las normas vigentes</t>
  </si>
  <si>
    <t>FILA_2</t>
  </si>
  <si>
    <t>FILA_3</t>
  </si>
  <si>
    <t>930-2025</t>
  </si>
  <si>
    <t>FILA_4</t>
  </si>
  <si>
    <t>473-2025</t>
  </si>
  <si>
    <t>Prestar servicios de apoyo a la gestión en la implementación de programas, planes y proyectos relacionados con la protección del medio ambiente, dando cumplimiento a los procedimientos de la entidad y las normas vigentes.</t>
  </si>
  <si>
    <t>1211-2025</t>
  </si>
  <si>
    <t>Prestar servicios profesionales para apoyar a la Subdirección Administrativa y Financiera en la implementación y seguimiento de acciones administrativas y de divulgación asociadas al Plan Institucional de Gestión Ambiental PIGA, mediante la elaboración de informes, registros y documentos técnicos requeridos</t>
  </si>
  <si>
    <t>Teniendo en cuenta que el contrato estaba sujeto a la terminación el 31 de diciembre, no se ejecutó la totalidad de los recursos, por tanto quedo un saldo que fue liberado</t>
  </si>
  <si>
    <t>Contratar los servicios para la medición, análisis y compensación de la huella de carbono, inventario de gases de efecto invernadero GEI y emisiones generadas.</t>
  </si>
  <si>
    <t>749-2025</t>
  </si>
  <si>
    <t>Contrato por mínima cuantía, con presupuesto máximo estimado. La adjudicación se otorgó a la oferta más baja que cumplió los requisitos técnicos, jurídicos y financieros, garantizando eficiencia y economía en el gasto público.</t>
  </si>
  <si>
    <t>1223-2025</t>
  </si>
  <si>
    <t>Contratar la prestación de servicios para diseñar, implementar y ejecutar una estrategia integral ambiental dentro de la Secretaría Distrital de Desarrollo Económico, que fomente practicas sostenibles para fortalecer el cumplimiento del Plan Institucional de Gestión Ambiental (PIGA).</t>
  </si>
  <si>
    <t>FILA_5</t>
  </si>
  <si>
    <t>FILA_6</t>
  </si>
  <si>
    <t>FILA_7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</si>
</sst>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8" formatCode="&quot;$&quot;\ #,##0.00;[Red]\-&quot;$&quot;\ #,##0.00"/>
    <numFmt numFmtId="44" formatCode="_-&quot;$&quot;\ * #,##0.00_-;\-&quot;$&quot;\ * #,##0.00_-;_-&quot;$&quot;\ * &quot;-&quot;??_-;_-@_-"/>
    <numFmt numFmtId="164" formatCode="yyyy/mm/dd"/>
    <numFmt numFmtId="165" formatCode="&quot;$&quot;\ #,##0.00"/>
  </numFmts>
  <fonts count="7" x14ac:knownFonts="1">
    <font>
      <sz val="11"/>
      <color indexed="8"/>
      <name val="Aptos Narrow"/>
      <family val="2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sz val="11"/>
      <color indexed="8"/>
      <name val="Aptos Narrow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8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9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3" fillId="0" borderId="0" applyFont="0" applyFill="0" applyBorder="0" applyAlignment="0" applyProtection="0"/>
  </cellStyleXfs>
  <cellXfs count="25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164" fontId="2" fillId="3" borderId="2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165" fontId="0" fillId="0" borderId="0" xfId="0" applyNumberFormat="1" applyAlignment="1">
      <alignment horizontal="center"/>
    </xf>
    <xf numFmtId="8" fontId="0" fillId="0" borderId="0" xfId="0" applyNumberFormat="1" applyAlignment="1">
      <alignment horizontal="center"/>
    </xf>
    <xf numFmtId="0" fontId="1" fillId="2" borderId="3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0" fillId="0" borderId="4" xfId="0" applyBorder="1"/>
    <xf numFmtId="0" fontId="0" fillId="3" borderId="4" xfId="0" applyFill="1" applyBorder="1" applyAlignment="1" applyProtection="1">
      <alignment vertical="center"/>
      <protection locked="0"/>
    </xf>
    <xf numFmtId="0" fontId="0" fillId="3" borderId="4" xfId="0" applyFill="1" applyBorder="1" applyAlignment="1" applyProtection="1">
      <alignment horizontal="center" vertical="center"/>
      <protection locked="0"/>
    </xf>
    <xf numFmtId="8" fontId="0" fillId="3" borderId="4" xfId="0" applyNumberFormat="1" applyFill="1" applyBorder="1" applyAlignment="1" applyProtection="1">
      <alignment horizontal="center" vertical="center"/>
      <protection locked="0"/>
    </xf>
    <xf numFmtId="14" fontId="0" fillId="3" borderId="4" xfId="0" applyNumberFormat="1" applyFill="1" applyBorder="1" applyAlignment="1" applyProtection="1">
      <alignment horizontal="center" vertical="center"/>
      <protection locked="0"/>
    </xf>
    <xf numFmtId="44" fontId="0" fillId="3" borderId="4" xfId="1" applyFont="1" applyFill="1" applyBorder="1" applyAlignment="1" applyProtection="1">
      <alignment horizontal="center" vertical="center"/>
      <protection locked="0"/>
    </xf>
    <xf numFmtId="44" fontId="0" fillId="3" borderId="4" xfId="0" applyNumberFormat="1" applyFill="1" applyBorder="1" applyAlignment="1" applyProtection="1">
      <alignment horizontal="center" vertical="center"/>
      <protection locked="0"/>
    </xf>
    <xf numFmtId="0" fontId="0" fillId="0" borderId="4" xfId="0" applyBorder="1" applyAlignment="1">
      <alignment horizontal="center"/>
    </xf>
    <xf numFmtId="8" fontId="0" fillId="0" borderId="4" xfId="0" applyNumberFormat="1" applyBorder="1" applyAlignment="1" applyProtection="1">
      <alignment horizontal="center" vertical="center"/>
      <protection locked="0"/>
    </xf>
    <xf numFmtId="14" fontId="0" fillId="0" borderId="4" xfId="0" applyNumberFormat="1" applyBorder="1" applyAlignment="1">
      <alignment horizontal="center"/>
    </xf>
    <xf numFmtId="165" fontId="0" fillId="0" borderId="4" xfId="0" applyNumberFormat="1" applyBorder="1" applyAlignment="1">
      <alignment horizontal="center"/>
    </xf>
    <xf numFmtId="0" fontId="0" fillId="0" borderId="4" xfId="1" applyNumberFormat="1" applyFont="1" applyBorder="1" applyAlignment="1">
      <alignment horizontal="center"/>
    </xf>
    <xf numFmtId="165" fontId="0" fillId="0" borderId="4" xfId="1" applyNumberFormat="1" applyFont="1" applyBorder="1" applyAlignment="1">
      <alignment horizont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  <xf numFmtId="0" fontId="0" fillId="3" borderId="4" xfId="0" applyFill="1" applyBorder="1" applyAlignment="1" applyProtection="1">
      <alignment horizontal="left" vertical="center"/>
      <protection locked="0"/>
    </xf>
    <xf numFmtId="0" fontId="0" fillId="0" borderId="4" xfId="0" applyBorder="1" applyAlignment="1">
      <alignment horizontal="left"/>
    </xf>
  </cellXfs>
  <cellStyles count="2"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1007"/>
  <sheetViews>
    <sheetView tabSelected="1" topLeftCell="L4" zoomScaleNormal="100" workbookViewId="0">
      <selection activeCell="Q11" sqref="Q11"/>
    </sheetView>
  </sheetViews>
  <sheetFormatPr baseColWidth="10" defaultColWidth="9.140625" defaultRowHeight="15" x14ac:dyDescent="0.25"/>
  <cols>
    <col min="2" max="2" width="16" customWidth="1"/>
    <col min="3" max="3" width="52" customWidth="1"/>
    <col min="4" max="4" width="61.28515625" bestFit="1" customWidth="1"/>
    <col min="5" max="5" width="53" customWidth="1"/>
    <col min="6" max="6" width="29" style="3" customWidth="1"/>
    <col min="7" max="7" width="64" style="3" customWidth="1"/>
    <col min="8" max="8" width="91" style="3" customWidth="1"/>
    <col min="9" max="9" width="90" style="3" customWidth="1"/>
    <col min="10" max="10" width="30" style="3" customWidth="1"/>
    <col min="11" max="11" width="33" style="3" customWidth="1"/>
    <col min="12" max="12" width="25" style="3" customWidth="1"/>
    <col min="13" max="13" width="52" style="3" customWidth="1"/>
    <col min="14" max="14" width="51" style="3" customWidth="1"/>
    <col min="15" max="15" width="37" style="3" customWidth="1"/>
    <col min="16" max="16" width="56" style="3" customWidth="1"/>
    <col min="17" max="17" width="32" style="3" customWidth="1"/>
    <col min="18" max="18" width="207.7109375" style="3" bestFit="1" customWidth="1"/>
    <col min="20" max="256" width="8" hidden="1"/>
  </cols>
  <sheetData>
    <row r="1" spans="1:18" x14ac:dyDescent="0.25">
      <c r="B1" s="1" t="s">
        <v>0</v>
      </c>
      <c r="C1" s="1">
        <v>61</v>
      </c>
      <c r="D1" s="1" t="s">
        <v>1</v>
      </c>
    </row>
    <row r="2" spans="1:18" x14ac:dyDescent="0.25">
      <c r="B2" s="1" t="s">
        <v>2</v>
      </c>
      <c r="C2" s="1">
        <v>14295</v>
      </c>
      <c r="D2" s="1" t="s">
        <v>3</v>
      </c>
    </row>
    <row r="3" spans="1:18" x14ac:dyDescent="0.25">
      <c r="B3" s="1" t="s">
        <v>4</v>
      </c>
      <c r="C3" s="1">
        <v>1</v>
      </c>
    </row>
    <row r="4" spans="1:18" x14ac:dyDescent="0.25">
      <c r="B4" s="1" t="s">
        <v>5</v>
      </c>
      <c r="C4" s="1">
        <v>117</v>
      </c>
    </row>
    <row r="5" spans="1:18" x14ac:dyDescent="0.25">
      <c r="B5" s="1" t="s">
        <v>6</v>
      </c>
      <c r="C5" s="2">
        <v>46022</v>
      </c>
    </row>
    <row r="6" spans="1:18" x14ac:dyDescent="0.25">
      <c r="B6" s="1" t="s">
        <v>7</v>
      </c>
      <c r="C6" s="1">
        <v>12</v>
      </c>
      <c r="D6" s="1" t="s">
        <v>8</v>
      </c>
    </row>
    <row r="8" spans="1:18" x14ac:dyDescent="0.25">
      <c r="A8" s="1" t="s">
        <v>9</v>
      </c>
      <c r="B8" s="21" t="s">
        <v>10</v>
      </c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  <c r="N8" s="22"/>
      <c r="O8" s="22"/>
      <c r="P8" s="22"/>
      <c r="Q8" s="22"/>
      <c r="R8" s="22"/>
    </row>
    <row r="9" spans="1:18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  <c r="J9" s="1">
        <v>32</v>
      </c>
      <c r="K9" s="1">
        <v>36</v>
      </c>
      <c r="L9" s="1">
        <v>40</v>
      </c>
      <c r="M9" s="1">
        <v>44</v>
      </c>
      <c r="N9" s="1">
        <v>48</v>
      </c>
      <c r="O9" s="1">
        <v>52</v>
      </c>
      <c r="P9" s="1">
        <v>56</v>
      </c>
      <c r="Q9" s="1">
        <v>60</v>
      </c>
      <c r="R9" s="1">
        <v>64</v>
      </c>
    </row>
    <row r="10" spans="1:18" x14ac:dyDescent="0.25">
      <c r="C10" s="6" t="s">
        <v>11</v>
      </c>
      <c r="D10" s="6" t="s">
        <v>12</v>
      </c>
      <c r="E10" s="6" t="s">
        <v>13</v>
      </c>
      <c r="F10" s="6" t="s">
        <v>14</v>
      </c>
      <c r="G10" s="6" t="s">
        <v>15</v>
      </c>
      <c r="H10" s="6" t="s">
        <v>16</v>
      </c>
      <c r="I10" s="6" t="s">
        <v>17</v>
      </c>
      <c r="J10" s="6" t="s">
        <v>18</v>
      </c>
      <c r="K10" s="6" t="s">
        <v>19</v>
      </c>
      <c r="L10" s="6" t="s">
        <v>20</v>
      </c>
      <c r="M10" s="6" t="s">
        <v>21</v>
      </c>
      <c r="N10" s="6" t="s">
        <v>22</v>
      </c>
      <c r="O10" s="6" t="s">
        <v>23</v>
      </c>
      <c r="P10" s="6" t="s">
        <v>24</v>
      </c>
      <c r="Q10" s="6" t="s">
        <v>25</v>
      </c>
      <c r="R10" s="6" t="s">
        <v>26</v>
      </c>
    </row>
    <row r="11" spans="1:18" ht="31.5" customHeight="1" x14ac:dyDescent="0.25">
      <c r="A11" s="7">
        <v>1</v>
      </c>
      <c r="B11" s="8" t="s">
        <v>27</v>
      </c>
      <c r="C11" s="9">
        <v>8157</v>
      </c>
      <c r="D11" s="9" t="s">
        <v>41</v>
      </c>
      <c r="E11" s="9" t="s">
        <v>38</v>
      </c>
      <c r="F11" s="10">
        <v>130</v>
      </c>
      <c r="G11" s="10">
        <v>0</v>
      </c>
      <c r="H11" s="11">
        <v>589678443</v>
      </c>
      <c r="I11" s="11">
        <v>589678443</v>
      </c>
      <c r="J11" s="10" t="s">
        <v>28</v>
      </c>
      <c r="K11" s="10" t="s">
        <v>39</v>
      </c>
      <c r="L11" s="10" t="s">
        <v>40</v>
      </c>
      <c r="M11" s="12">
        <v>45931</v>
      </c>
      <c r="N11" s="13">
        <v>589678443</v>
      </c>
      <c r="O11" s="13">
        <v>471742755</v>
      </c>
      <c r="P11" s="14">
        <f>N11-O11</f>
        <v>117935688</v>
      </c>
      <c r="Q11" s="10" t="s">
        <v>29</v>
      </c>
      <c r="R11" s="23" t="s">
        <v>42</v>
      </c>
    </row>
    <row r="12" spans="1:18" x14ac:dyDescent="0.25">
      <c r="A12" s="7">
        <v>2</v>
      </c>
      <c r="B12" s="8" t="s">
        <v>47</v>
      </c>
      <c r="C12" s="8">
        <v>8160</v>
      </c>
      <c r="D12" s="8" t="s">
        <v>43</v>
      </c>
      <c r="E12" s="8" t="s">
        <v>44</v>
      </c>
      <c r="F12" s="15">
        <v>100</v>
      </c>
      <c r="G12" s="15">
        <v>100</v>
      </c>
      <c r="H12" s="16">
        <v>208450000</v>
      </c>
      <c r="I12" s="11">
        <v>151491634.5</v>
      </c>
      <c r="J12" s="10" t="s">
        <v>28</v>
      </c>
      <c r="K12" s="15" t="s">
        <v>45</v>
      </c>
      <c r="L12" s="15" t="s">
        <v>46</v>
      </c>
      <c r="M12" s="17">
        <v>45695</v>
      </c>
      <c r="N12" s="11">
        <v>38160022</v>
      </c>
      <c r="O12" s="18">
        <v>38160022</v>
      </c>
      <c r="P12" s="19">
        <v>0</v>
      </c>
      <c r="Q12" s="10" t="s">
        <v>31</v>
      </c>
      <c r="R12" s="24"/>
    </row>
    <row r="13" spans="1:18" x14ac:dyDescent="0.25">
      <c r="A13" s="7">
        <v>3</v>
      </c>
      <c r="B13" s="8" t="s">
        <v>48</v>
      </c>
      <c r="C13" s="8">
        <v>8160</v>
      </c>
      <c r="D13" s="8" t="s">
        <v>43</v>
      </c>
      <c r="E13" s="8" t="s">
        <v>44</v>
      </c>
      <c r="F13" s="15">
        <v>100</v>
      </c>
      <c r="G13" s="15">
        <v>100</v>
      </c>
      <c r="H13" s="16">
        <v>0</v>
      </c>
      <c r="I13" s="18">
        <v>0</v>
      </c>
      <c r="J13" s="10" t="s">
        <v>28</v>
      </c>
      <c r="K13" s="15" t="s">
        <v>49</v>
      </c>
      <c r="L13" s="15" t="s">
        <v>46</v>
      </c>
      <c r="M13" s="17">
        <v>45883</v>
      </c>
      <c r="N13" s="18">
        <v>27984000</v>
      </c>
      <c r="O13" s="18">
        <v>27984000</v>
      </c>
      <c r="P13" s="19">
        <v>0</v>
      </c>
      <c r="Q13" s="10" t="s">
        <v>31</v>
      </c>
      <c r="R13" s="24"/>
    </row>
    <row r="14" spans="1:18" x14ac:dyDescent="0.25">
      <c r="A14" s="7">
        <v>4</v>
      </c>
      <c r="B14" s="8" t="s">
        <v>50</v>
      </c>
      <c r="C14" s="8">
        <v>8160</v>
      </c>
      <c r="D14" s="8" t="s">
        <v>43</v>
      </c>
      <c r="E14" s="8" t="s">
        <v>44</v>
      </c>
      <c r="F14" s="15">
        <v>100</v>
      </c>
      <c r="G14" s="15">
        <v>100</v>
      </c>
      <c r="H14" s="16">
        <v>0</v>
      </c>
      <c r="I14" s="18">
        <v>0</v>
      </c>
      <c r="J14" s="10" t="s">
        <v>28</v>
      </c>
      <c r="K14" s="15" t="s">
        <v>51</v>
      </c>
      <c r="L14" s="15" t="s">
        <v>52</v>
      </c>
      <c r="M14" s="17">
        <v>45728</v>
      </c>
      <c r="N14" s="18">
        <v>24000000</v>
      </c>
      <c r="O14" s="20">
        <v>24000000</v>
      </c>
      <c r="P14" s="15">
        <v>0</v>
      </c>
      <c r="Q14" s="10" t="s">
        <v>31</v>
      </c>
      <c r="R14" s="24"/>
    </row>
    <row r="15" spans="1:18" x14ac:dyDescent="0.25">
      <c r="A15" s="7">
        <v>5</v>
      </c>
      <c r="B15" s="8" t="s">
        <v>61</v>
      </c>
      <c r="C15" s="8">
        <v>8160</v>
      </c>
      <c r="D15" s="8" t="s">
        <v>43</v>
      </c>
      <c r="E15" s="8" t="s">
        <v>44</v>
      </c>
      <c r="F15" s="15">
        <v>100</v>
      </c>
      <c r="G15" s="15">
        <v>100</v>
      </c>
      <c r="H15" s="16">
        <v>0</v>
      </c>
      <c r="I15" s="18">
        <v>0</v>
      </c>
      <c r="J15" s="10" t="s">
        <v>28</v>
      </c>
      <c r="K15" s="15" t="s">
        <v>53</v>
      </c>
      <c r="L15" s="15" t="s">
        <v>54</v>
      </c>
      <c r="M15" s="17">
        <v>45949</v>
      </c>
      <c r="N15" s="18">
        <v>6576400</v>
      </c>
      <c r="O15" s="18">
        <v>6576400</v>
      </c>
      <c r="P15" s="15">
        <v>0</v>
      </c>
      <c r="Q15" s="10" t="s">
        <v>31</v>
      </c>
      <c r="R15" s="24" t="s">
        <v>55</v>
      </c>
    </row>
    <row r="16" spans="1:18" x14ac:dyDescent="0.25">
      <c r="A16" s="7">
        <v>6</v>
      </c>
      <c r="B16" s="8" t="s">
        <v>62</v>
      </c>
      <c r="C16" s="8">
        <v>8160</v>
      </c>
      <c r="D16" s="8" t="s">
        <v>43</v>
      </c>
      <c r="E16" s="8" t="s">
        <v>44</v>
      </c>
      <c r="F16" s="15">
        <v>100</v>
      </c>
      <c r="G16" s="15">
        <v>100</v>
      </c>
      <c r="H16" s="16">
        <v>0</v>
      </c>
      <c r="I16" s="18">
        <v>0</v>
      </c>
      <c r="J16" s="10" t="s">
        <v>28</v>
      </c>
      <c r="K16" s="15" t="s">
        <v>57</v>
      </c>
      <c r="L16" s="15" t="s">
        <v>56</v>
      </c>
      <c r="M16" s="17">
        <v>45842</v>
      </c>
      <c r="N16" s="18">
        <v>32521212.5</v>
      </c>
      <c r="O16" s="18">
        <v>32521212.5</v>
      </c>
      <c r="P16" s="15">
        <v>0</v>
      </c>
      <c r="Q16" s="10" t="s">
        <v>35</v>
      </c>
      <c r="R16" s="24" t="s">
        <v>58</v>
      </c>
    </row>
    <row r="17" spans="1:18" x14ac:dyDescent="0.25">
      <c r="A17" s="7">
        <v>7</v>
      </c>
      <c r="B17" s="8" t="s">
        <v>63</v>
      </c>
      <c r="C17" s="8">
        <v>8160</v>
      </c>
      <c r="D17" s="8" t="s">
        <v>43</v>
      </c>
      <c r="E17" s="8" t="s">
        <v>44</v>
      </c>
      <c r="F17" s="15">
        <v>100</v>
      </c>
      <c r="G17" s="15">
        <v>100</v>
      </c>
      <c r="H17" s="16">
        <v>0</v>
      </c>
      <c r="I17" s="18">
        <v>0</v>
      </c>
      <c r="J17" s="10" t="s">
        <v>28</v>
      </c>
      <c r="K17" s="15" t="s">
        <v>59</v>
      </c>
      <c r="L17" s="15" t="s">
        <v>60</v>
      </c>
      <c r="M17" s="17">
        <v>45988</v>
      </c>
      <c r="N17" s="18">
        <v>22250000</v>
      </c>
      <c r="O17" s="18">
        <f>22250000-11125000</f>
        <v>11125000</v>
      </c>
      <c r="P17" s="18">
        <v>11125000</v>
      </c>
      <c r="Q17" s="10" t="s">
        <v>31</v>
      </c>
      <c r="R17" s="24" t="s">
        <v>58</v>
      </c>
    </row>
    <row r="18" spans="1:18" x14ac:dyDescent="0.25">
      <c r="O18" s="4"/>
    </row>
    <row r="19" spans="1:18" x14ac:dyDescent="0.25">
      <c r="I19" s="5"/>
      <c r="N19" s="5"/>
      <c r="O19" s="4"/>
    </row>
    <row r="351002" spans="1:2" x14ac:dyDescent="0.25">
      <c r="A351002" t="s">
        <v>28</v>
      </c>
      <c r="B351002" t="s">
        <v>29</v>
      </c>
    </row>
    <row r="351003" spans="1:2" x14ac:dyDescent="0.25">
      <c r="A351003" t="s">
        <v>30</v>
      </c>
      <c r="B351003" t="s">
        <v>31</v>
      </c>
    </row>
    <row r="351004" spans="1:2" x14ac:dyDescent="0.25">
      <c r="A351004" t="s">
        <v>32</v>
      </c>
      <c r="B351004" t="s">
        <v>33</v>
      </c>
    </row>
    <row r="351005" spans="1:2" x14ac:dyDescent="0.25">
      <c r="A351005" t="s">
        <v>34</v>
      </c>
      <c r="B351005" t="s">
        <v>35</v>
      </c>
    </row>
    <row r="351006" spans="1:2" x14ac:dyDescent="0.25">
      <c r="A351006" t="s">
        <v>36</v>
      </c>
    </row>
    <row r="351007" spans="1:2" x14ac:dyDescent="0.25">
      <c r="A351007" t="s">
        <v>37</v>
      </c>
    </row>
  </sheetData>
  <mergeCells count="1">
    <mergeCell ref="B8:R8"/>
  </mergeCells>
  <phoneticPr fontId="6" type="noConversion"/>
  <dataValidations count="8">
    <dataValidation type="textLength" allowBlank="1" showInputMessage="1" showErrorMessage="1" errorTitle="Entrada no válida" error="Escriba un texto  Maximo 200 Caracteres" promptTitle="Cualquier contenido Maximo 200 Caracteres" sqref="C11" xr:uid="{00000000-0002-0000-0000-000000000000}">
      <formula1>0</formula1>
      <formula2>200</formula2>
    </dataValidation>
    <dataValidation type="textLength" allowBlank="1" showInputMessage="1" showErrorMessage="1" errorTitle="Entrada no válida" error="Escriba un texto  Maximo 300 Caracteres" promptTitle="Cualquier contenido Maximo 300 Caracteres" sqref="D11" xr:uid="{00000000-0002-0000-0000-000001000000}">
      <formula1>0</formula1>
      <formula2>300</formula2>
    </dataValidation>
    <dataValidation type="textLength" allowBlank="1" showInputMessage="1" showErrorMessage="1" errorTitle="Entrada no válida" error="Escriba un texto " promptTitle="Cualquier contenido" sqref="E11 K11" xr:uid="{00000000-0002-0000-0000-000002000000}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sqref="N11:P11 F11:I11" xr:uid="{00000000-0002-0000-0000-000003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sqref="J11:J17" xr:uid="{00000000-0002-0000-0000-000007000000}">
      <formula1>$A$351001:$A$351007</formula1>
    </dataValidation>
    <dataValidation type="textLength" allowBlank="1" showInputMessage="1" showErrorMessage="1" errorTitle="Entrada no válida" error="Escriba un texto  Maximo 500 Caracteres" promptTitle="Cualquier contenido Maximo 500 Caracteres" sqref="L11 R11" xr:uid="{00000000-0002-0000-0000-000009000000}">
      <formula1>0</formula1>
      <formula2>500</formula2>
    </dataValidation>
    <dataValidation type="date" allowBlank="1" showInputMessage="1" errorTitle="Entrada no válida" error="Por favor escriba una fecha válida (AAAA/MM/DD)" promptTitle="Ingrese una fecha (AAAA/MM/DD)" sqref="M11" xr:uid="{00000000-0002-0000-0000-00000A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sqref="Q11:Q17" xr:uid="{00000000-0002-0000-0000-00000E000000}">
      <formula1>$B$351001:$B$351005</formula1>
    </dataValidation>
  </dataValidations>
  <pageMargins left="0.7" right="0.7" top="0.75" bottom="0.75" header="0.3" footer="0.3"/>
  <pageSetup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14295 CB-1111-4  INFORMACION...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Fabian Mauricio Molano Novoa</cp:lastModifiedBy>
  <dcterms:created xsi:type="dcterms:W3CDTF">2026-01-29T19:14:07Z</dcterms:created>
  <dcterms:modified xsi:type="dcterms:W3CDTF">2026-02-12T19:46:31Z</dcterms:modified>
</cp:coreProperties>
</file>